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Доходы!$J$69</definedName>
    <definedName name="LAST_CELL" localSheetId="2">Источники!$I$36</definedName>
    <definedName name="LAST_CELL" localSheetId="1">Расходы!$L$94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Доходы!$A$70</definedName>
    <definedName name="REND_1" localSheetId="2">Источники!$A$31</definedName>
    <definedName name="REND_1" localSheetId="1">Расходы!$A$95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I12" i="3"/>
  <c r="E26"/>
  <c r="H12"/>
  <c r="H14"/>
  <c r="H16"/>
  <c r="H18"/>
  <c r="H19"/>
  <c r="H20"/>
  <c r="H21"/>
  <c r="H22"/>
  <c r="H23"/>
  <c r="H24"/>
  <c r="H25"/>
  <c r="H26"/>
  <c r="H27"/>
  <c r="H28"/>
  <c r="H29"/>
  <c r="H30"/>
  <c r="H31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</calcChain>
</file>

<file path=xl/sharedStrings.xml><?xml version="1.0" encoding="utf-8"?>
<sst xmlns="http://schemas.openxmlformats.org/spreadsheetml/2006/main" count="978" uniqueCount="335">
  <si>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</si>
  <si>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</si>
  <si>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</si>
  <si>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</si>
  <si>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</si>
  <si>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</si>
  <si>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</si>
  <si>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</si>
  <si>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01.03.2021 г.</t>
  </si>
  <si>
    <t>01.03.2021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</si>
  <si>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</si>
  <si>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</si>
  <si>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</si>
  <si>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</si>
  <si>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</si>
  <si>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</si>
  <si>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</si>
  <si>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</si>
  <si>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КОЛУНДАЕВСКОГО СЕЛЬСКОГО ПОСЕЛЕНИЯ ШОЛОХОВСКОГО РАЙОНА РОСТОВСКОЙ ОБЛАСТИ</t>
  </si>
  <si>
    <t>Периодичность: квартальная, годовая</t>
  </si>
  <si>
    <t>Единица измерения: руб.</t>
  </si>
  <si>
    <t>04226215</t>
  </si>
  <si>
    <t>951</t>
  </si>
  <si>
    <t>60659430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</si>
  <si>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</si>
  <si>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</si>
  <si>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</si>
  <si>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</si>
  <si>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</si>
  <si>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</si>
  <si>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</si>
  <si>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</si>
  <si>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</si>
  <si>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</si>
  <si>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</si>
  <si>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</si>
  <si>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</si>
  <si>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</si>
  <si>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</si>
  <si>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</si>
  <si>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</si>
  <si>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</si>
  <si>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</si>
  <si>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</si>
  <si>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</si>
  <si>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</si>
  <si>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</si>
  <si>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</si>
  <si>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</si>
  <si>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</si>
  <si>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</si>
  <si>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</si>
  <si>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</si>
  <si>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</si>
  <si>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</si>
  <si>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</si>
  <si>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</si>
  <si>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</si>
  <si>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</si>
  <si>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</si>
  <si>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</si>
  <si>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</si>
  <si>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</si>
  <si>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</si>
  <si>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</si>
  <si>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</si>
  <si>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</si>
  <si>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</si>
  <si>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</si>
  <si>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</si>
  <si>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</si>
  <si>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</si>
  <si>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</si>
  <si>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</si>
  <si>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</si>
  <si>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</si>
  <si>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</si>
  <si>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</si>
  <si>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</si>
  <si>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</si>
  <si>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</si>
  <si>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</si>
  <si>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</si>
  <si>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</si>
  <si>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</si>
  <si>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</si>
  <si>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</si>
  <si>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</si>
  <si>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</si>
  <si>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</si>
  <si>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</si>
  <si>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</si>
  <si>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</si>
  <si>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</si>
  <si>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</si>
  <si>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</si>
  <si>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</si>
  <si>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</si>
  <si>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</si>
  <si>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</si>
  <si>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</si>
  <si>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</si>
  <si>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</si>
  <si>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</si>
  <si>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</si>
  <si>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</si>
  <si>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</si>
  <si>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</si>
  <si>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</si>
  <si>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</si>
  <si>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</si>
  <si>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</si>
  <si>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</si>
  <si>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</si>
  <si>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</si>
  <si>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</si>
  <si>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</si>
  <si>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</si>
  <si>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</si>
  <si>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</si>
  <si>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</si>
  <si>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</si>
  <si>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</si>
  <si>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</si>
  <si>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</si>
  <si>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</si>
  <si>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</si>
  <si>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</si>
  <si>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</si>
  <si>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</si>
  <si>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</si>
  <si>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</si>
  <si>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</si>
  <si>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</si>
  <si>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</si>
  <si>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</si>
  <si>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</si>
  <si>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</si>
  <si>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</si>
  <si>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</si>
  <si>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</si>
  <si>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</si>
  <si>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</si>
  <si>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</si>
  <si>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</si>
  <si>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</si>
  <si>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</si>
  <si>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</si>
  <si>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</si>
  <si>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</si>
  <si>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</si>
  <si>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</si>
  <si>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</si>
  <si>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</si>
  <si>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</si>
  <si>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951 0104 1010025220 000</t>
  </si>
  <si>
    <t>Прочая закупка товаров, работ и услуг для обеспечения государственных (муниципальных) нужд</t>
  </si>
  <si>
    <t>951 0104 1010025220 244</t>
  </si>
  <si>
    <t>951 0104 1230000110 000</t>
  </si>
  <si>
    <t>Фонд оплаты труда государственных (муниципальных) органов</t>
  </si>
  <si>
    <t>951 0104 1230000110 121</t>
  </si>
  <si>
    <t>Иные выплаты персоналу государственных (муниципальных) органов, за исключением фонда оплаты труда</t>
  </si>
  <si>
    <t>951 0104 1230000110 122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</si>
  <si>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</si>
  <si>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951 0104 1230000110 129</t>
  </si>
  <si>
    <t>951 0104 1230000190 000</t>
  </si>
  <si>
    <t>951 0104 1230000190 122</t>
  </si>
  <si>
    <t>951 0104 1230000190 244</t>
  </si>
  <si>
    <t>Закупка энергетических ресурсов</t>
  </si>
  <si>
    <t>951 0104 1230000190 247</t>
  </si>
  <si>
    <t>951 0104 1230072390 000</t>
  </si>
  <si>
    <t>951 0104 1230072390 244</t>
  </si>
  <si>
    <t>951 0104 1230085120 000</t>
  </si>
  <si>
    <t>951 0104 1230085120 540</t>
  </si>
  <si>
    <t>Обеспечение проведения выборов и референдумов</t>
  </si>
  <si>
    <t>951 0107 0000000000 000</t>
  </si>
  <si>
    <t>951 0107 1230099990 000</t>
  </si>
  <si>
    <t>Специальные расходы</t>
  </si>
  <si>
    <t>951 0107 1230099990 880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</si>
  <si>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</si>
  <si>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</si>
  <si>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</si>
  <si>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</si>
  <si>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</si>
  <si>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</si>
  <si>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</si>
  <si>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951 0113 0810025160 000</t>
  </si>
  <si>
    <t>951 0113 0810025160 244</t>
  </si>
  <si>
    <t>951 0113 1230025270 000</t>
  </si>
  <si>
    <t>951 0113 1230025270 244</t>
  </si>
  <si>
    <t>951 0113 1230099990 000</t>
  </si>
  <si>
    <t>Уплата налога на имущество организаций и земельного налога</t>
  </si>
  <si>
    <t>951 0113 1230099990 851</t>
  </si>
  <si>
    <t>Уплата прочих налогов, сборов</t>
  </si>
  <si>
    <t>951 0113 1230099990 852</t>
  </si>
  <si>
    <t>Уплата иных платежей</t>
  </si>
  <si>
    <t>951 0113 1230099990 853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</si>
  <si>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</si>
  <si>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</si>
  <si>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</si>
  <si>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</si>
  <si>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951 0203 1230051180 000</t>
  </si>
  <si>
    <t>951 0203 1230051180 121</t>
  </si>
  <si>
    <t>951 0203 1230051180 129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</si>
  <si>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</si>
  <si>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</si>
  <si>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</si>
  <si>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</si>
  <si>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951 0310 0910025190 000</t>
  </si>
  <si>
    <t>951 0310 0910025190 244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</si>
  <si>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</si>
  <si>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</si>
  <si>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</si>
  <si>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</si>
  <si>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</si>
  <si>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</si>
  <si>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</si>
  <si>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</si>
  <si>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</si>
  <si>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</si>
  <si>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951 0502 0510025120 000</t>
  </si>
  <si>
    <t>951 0502 0510025120 244</t>
  </si>
  <si>
    <t>951 0502 0510025120 852</t>
  </si>
  <si>
    <t>951 0502 0510085230 000</t>
  </si>
  <si>
    <t>951 0502 0510085230 244</t>
  </si>
  <si>
    <t>Благоустройство</t>
  </si>
  <si>
    <t>951 0503 0000000000 000</t>
  </si>
  <si>
    <t>951 0503 0510025070 000</t>
  </si>
  <si>
    <t>951 0503 0510025070 247</t>
  </si>
  <si>
    <t>951 0503 0710025150 000</t>
  </si>
  <si>
    <t>951 0503 0710025150 244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</si>
  <si>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</si>
  <si>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</si>
  <si>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</si>
  <si>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</si>
  <si>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951 0705 1220025260 000</t>
  </si>
  <si>
    <t>951 0705 1220025260 244</t>
  </si>
  <si>
    <t>Молодежная политика</t>
  </si>
  <si>
    <t>951 0707 0000000000 000</t>
  </si>
  <si>
    <t>951 0707 0210025020 000</t>
  </si>
  <si>
    <t>951 0707 0210025020 244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</si>
  <si>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</si>
  <si>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</si>
  <si>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</si>
  <si>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</si>
  <si>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</si>
  <si>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</si>
  <si>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</si>
  <si>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951 0801 0310025040 000</t>
  </si>
  <si>
    <t>951 0801 0310025040 244</t>
  </si>
  <si>
    <t>Другие вопросы в области культуры, кинематографии</t>
  </si>
  <si>
    <t>951 0804 0000000000 000</t>
  </si>
  <si>
    <t>951 0804 0310025040 000</t>
  </si>
  <si>
    <t>951 0804 0310025040 244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</si>
  <si>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</si>
  <si>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</si>
  <si>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</si>
  <si>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</si>
  <si>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</si>
  <si>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</si>
  <si>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</si>
  <si>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ФИЗИЧЕСКАЯ КУЛЬТУРА И СПОРТ</t>
  </si>
  <si>
    <t>951 1100 0000000000 000</t>
  </si>
  <si>
    <t>Массовый спорт</t>
  </si>
  <si>
    <t>951 1102 0000000000 000</t>
  </si>
  <si>
    <t>951 1102 0410025060 000</t>
  </si>
  <si>
    <t>951 1102 0410025060 244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</si>
  <si>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</si>
  <si>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</si>
  <si>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</si>
  <si>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</si>
  <si>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</si>
  <si>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</si>
  <si>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</si>
  <si>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</si>
  <si>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</si>
  <si>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</si>
  <si>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</si>
  <si>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</si>
  <si>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</si>
  <si>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</si>
  <si>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</si>
  <si>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</si>
  <si>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</si>
  <si>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</si>
  <si>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</si>
  <si>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</si>
  <si>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</si>
  <si>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</si>
  <si>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</si>
  <si>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</si>
  <si>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</si>
  <si>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</si>
  <si>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</si>
  <si>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</si>
  <si>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</si>
  <si>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</si>
  <si>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</si>
  <si>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</si>
  <si>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</si>
  <si>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</si>
  <si>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</si>
  <si>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</si>
  <si>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</si>
  <si>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</si>
  <si>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</si>
  <si>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</si>
  <si>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</si>
  <si>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</si>
  <si>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</si>
  <si>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</si>
  <si>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</si>
  <si>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</si>
  <si>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</si>
  <si>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</si>
  <si>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</si>
  <si>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</si>
  <si>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</si>
  <si>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</si>
  <si>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</si>
  <si>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</si>
  <si>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</si>
  <si>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</si>
  <si>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</si>
  <si>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 xml:space="preserve"> Руководитель   ___________      П.Г.Бедарев     </t>
  </si>
  <si>
    <t xml:space="preserve">                          Руководитель финансово-</t>
  </si>
  <si>
    <t xml:space="preserve">                                      экономической службы        ________</t>
  </si>
  <si>
    <t>И.В.Краюшкина</t>
  </si>
  <si>
    <t xml:space="preserve">     подпись</t>
  </si>
  <si>
    <t xml:space="preserve">        (расшифровка подписи)</t>
  </si>
  <si>
    <t xml:space="preserve">Главный специалист  _______________     Н.Н.Землянухина          </t>
  </si>
  <si>
    <t xml:space="preserve">                                            (подпись)       (расшифровка подписи)</t>
  </si>
  <si>
    <t xml:space="preserve"> " 03 "  марта  2021 г.</t>
  </si>
  <si>
    <t xml:space="preserve">                             (подпись)   (расшифровка подписи)</t>
  </si>
  <si>
    <t>Бюджет Колундаевского сельского поселения Шолоховского района Ростовской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</si>
</sst>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11"/>
      <name val="Arial"/>
      <family val="2"/>
      <charset val="204"/>
    </font>
    <font>
      <sz val="11"/>
      <name val="Arial Cyr"/>
    </font>
    <font>
      <sz val="11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left" vertical="center" wrapText="1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/>
    </xf>
    <xf numFmtId="49" fontId="7" fillId="0" borderId="0" xfId="0" applyNumberFormat="1" applyFont="1" applyBorder="1" applyAlignment="1" applyProtection="1"/>
    <xf numFmtId="49" fontId="7" fillId="0" borderId="0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 wrapText="1"/>
    </xf>
    <xf numFmtId="4" fontId="1" fillId="0" borderId="30" xfId="0" applyNumberFormat="1" applyFont="1" applyBorder="1" applyAlignment="1" applyProtection="1">
      <alignment horizontal="right" vertical="center"/>
    </xf>
    <xf numFmtId="49" fontId="7" fillId="0" borderId="30" xfId="0" applyNumberFormat="1" applyFont="1" applyBorder="1" applyAlignment="1" applyProtection="1">
      <alignment horizontal="center" vertical="center" wrapText="1"/>
    </xf>
    <xf numFmtId="4" fontId="7" fillId="0" borderId="3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7" fillId="0" borderId="31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opLeftCell="A2" workbookViewId="0">
      <selection activeCell="B9" sqref="B9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7" t="s">
        <v>0</v>
      </c>
      <c r="B1" s="47"/>
      <c r="C1" s="47"/>
      <c r="D1" s="47"/>
      <c r="E1" s="47"/>
      <c r="F1" s="47"/>
      <c r="G1" s="47"/>
      <c r="H1" s="47"/>
      <c r="I1" s="1"/>
      <c r="J1" s="1"/>
    </row>
    <row r="2" spans="1:10" ht="16.899999999999999" customHeight="1">
      <c r="A2" s="47" t="s">
        <v>1</v>
      </c>
      <c r="B2" s="47"/>
      <c r="C2" s="47"/>
      <c r="D2" s="47"/>
      <c r="E2" s="47"/>
      <c r="F2" s="47"/>
      <c r="G2" s="47"/>
      <c r="H2" s="47"/>
      <c r="I2" s="2"/>
      <c r="J2" s="3"/>
    </row>
    <row r="3" spans="1:10" ht="16.899999999999999" customHeight="1">
      <c r="A3" s="47" t="s">
        <v>2</v>
      </c>
      <c r="B3" s="47"/>
      <c r="C3" s="47"/>
      <c r="D3" s="47"/>
      <c r="E3" s="47"/>
      <c r="F3" s="47"/>
      <c r="G3" s="47"/>
      <c r="H3" s="47"/>
      <c r="I3" s="4"/>
      <c r="J3" s="5" t="s">
        <v>3</v>
      </c>
    </row>
    <row r="4" spans="1:10" ht="16.899999999999999" customHeight="1">
      <c r="A4" s="47" t="s">
        <v>4</v>
      </c>
      <c r="B4" s="47"/>
      <c r="C4" s="47"/>
      <c r="D4" s="47"/>
      <c r="E4" s="47"/>
      <c r="F4" s="47"/>
      <c r="G4" s="47"/>
      <c r="H4" s="47"/>
      <c r="I4" s="6" t="s">
        <v>5</v>
      </c>
      <c r="J4" s="7" t="s">
        <v>6</v>
      </c>
    </row>
    <row r="5" spans="1:10">
      <c r="A5" s="48" t="s">
        <v>8</v>
      </c>
      <c r="B5" s="48"/>
      <c r="C5" s="48"/>
      <c r="D5" s="48"/>
      <c r="E5" s="48"/>
      <c r="F5" s="48"/>
      <c r="G5" s="48"/>
      <c r="H5" s="48"/>
      <c r="I5" s="9" t="s">
        <v>7</v>
      </c>
      <c r="J5" s="10" t="s">
        <v>9</v>
      </c>
    </row>
    <row r="6" spans="1:10" ht="21" customHeight="1">
      <c r="A6" s="55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21</v>
      </c>
    </row>
    <row r="7" spans="1:10" ht="40.5" customHeight="1">
      <c r="A7" s="55"/>
      <c r="B7" s="56" t="s">
        <v>18</v>
      </c>
      <c r="C7" s="57"/>
      <c r="D7" s="57"/>
      <c r="E7" s="57"/>
      <c r="F7" s="57"/>
      <c r="G7" s="57"/>
      <c r="H7" s="57"/>
      <c r="I7" s="9" t="s">
        <v>12</v>
      </c>
      <c r="J7" s="12" t="s">
        <v>22</v>
      </c>
    </row>
    <row r="8" spans="1:10">
      <c r="A8" s="9" t="s">
        <v>13</v>
      </c>
      <c r="B8" s="68" t="s">
        <v>334</v>
      </c>
      <c r="C8" s="68"/>
      <c r="D8" s="68"/>
      <c r="E8" s="68"/>
      <c r="F8" s="68"/>
      <c r="G8" s="68"/>
      <c r="H8" s="68"/>
      <c r="I8" s="9" t="s">
        <v>14</v>
      </c>
      <c r="J8" s="12" t="s">
        <v>23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47" t="s">
        <v>17</v>
      </c>
      <c r="B11" s="47"/>
      <c r="C11" s="47"/>
      <c r="D11" s="47"/>
      <c r="E11" s="47"/>
      <c r="F11" s="47"/>
      <c r="G11" s="47"/>
      <c r="H11" s="47"/>
      <c r="I11" s="47"/>
      <c r="J11" s="16"/>
    </row>
    <row r="12" spans="1:10" ht="13.5" customHeight="1">
      <c r="A12" s="49" t="s">
        <v>24</v>
      </c>
      <c r="B12" s="52" t="s">
        <v>25</v>
      </c>
      <c r="C12" s="62" t="s">
        <v>26</v>
      </c>
      <c r="D12" s="63"/>
      <c r="E12" s="61" t="s">
        <v>27</v>
      </c>
      <c r="F12" s="79" t="s">
        <v>28</v>
      </c>
      <c r="G12" s="80"/>
      <c r="H12" s="80"/>
      <c r="I12" s="81"/>
      <c r="J12" s="71" t="s">
        <v>29</v>
      </c>
    </row>
    <row r="13" spans="1:10" ht="9.9499999999999993" customHeight="1">
      <c r="A13" s="50"/>
      <c r="B13" s="53"/>
      <c r="C13" s="64"/>
      <c r="D13" s="65"/>
      <c r="E13" s="59"/>
      <c r="F13" s="58" t="s">
        <v>30</v>
      </c>
      <c r="G13" s="58" t="s">
        <v>31</v>
      </c>
      <c r="H13" s="58" t="s">
        <v>32</v>
      </c>
      <c r="I13" s="74" t="s">
        <v>33</v>
      </c>
      <c r="J13" s="72"/>
    </row>
    <row r="14" spans="1:10" ht="9.9499999999999993" customHeight="1">
      <c r="A14" s="50"/>
      <c r="B14" s="53"/>
      <c r="C14" s="64"/>
      <c r="D14" s="65"/>
      <c r="E14" s="59"/>
      <c r="F14" s="59"/>
      <c r="G14" s="77"/>
      <c r="H14" s="77"/>
      <c r="I14" s="75"/>
      <c r="J14" s="72"/>
    </row>
    <row r="15" spans="1:10" ht="9.9499999999999993" customHeight="1">
      <c r="A15" s="50"/>
      <c r="B15" s="53"/>
      <c r="C15" s="64"/>
      <c r="D15" s="65"/>
      <c r="E15" s="59"/>
      <c r="F15" s="59"/>
      <c r="G15" s="77"/>
      <c r="H15" s="77"/>
      <c r="I15" s="75"/>
      <c r="J15" s="72"/>
    </row>
    <row r="16" spans="1:10" ht="9.9499999999999993" customHeight="1">
      <c r="A16" s="50"/>
      <c r="B16" s="53"/>
      <c r="C16" s="64"/>
      <c r="D16" s="65"/>
      <c r="E16" s="59"/>
      <c r="F16" s="59"/>
      <c r="G16" s="77"/>
      <c r="H16" s="77"/>
      <c r="I16" s="75"/>
      <c r="J16" s="72"/>
    </row>
    <row r="17" spans="1:10" ht="9.9499999999999993" customHeight="1">
      <c r="A17" s="50"/>
      <c r="B17" s="53"/>
      <c r="C17" s="64"/>
      <c r="D17" s="65"/>
      <c r="E17" s="59"/>
      <c r="F17" s="59"/>
      <c r="G17" s="77"/>
      <c r="H17" s="77"/>
      <c r="I17" s="75"/>
      <c r="J17" s="72"/>
    </row>
    <row r="18" spans="1:10" ht="19.5" customHeight="1">
      <c r="A18" s="51"/>
      <c r="B18" s="54"/>
      <c r="C18" s="66"/>
      <c r="D18" s="67"/>
      <c r="E18" s="60"/>
      <c r="F18" s="60"/>
      <c r="G18" s="78"/>
      <c r="H18" s="78"/>
      <c r="I18" s="76"/>
      <c r="J18" s="73"/>
    </row>
    <row r="19" spans="1:10" ht="14.25" customHeight="1">
      <c r="A19" s="17">
        <v>1</v>
      </c>
      <c r="B19" s="18">
        <v>2</v>
      </c>
      <c r="C19" s="82">
        <v>3</v>
      </c>
      <c r="D19" s="83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15">
      <c r="A20" s="23" t="s">
        <v>40</v>
      </c>
      <c r="B20" s="43" t="s">
        <v>41</v>
      </c>
      <c r="C20" s="84" t="s">
        <v>43</v>
      </c>
      <c r="D20" s="85"/>
      <c r="E20" s="44">
        <v>9964300</v>
      </c>
      <c r="F20" s="44">
        <v>1418509.68</v>
      </c>
      <c r="G20" s="44" t="s">
        <v>42</v>
      </c>
      <c r="H20" s="44" t="s">
        <v>42</v>
      </c>
      <c r="I20" s="44">
        <v>1418509.68</v>
      </c>
      <c r="J20" s="44" t="s">
        <v>43</v>
      </c>
    </row>
    <row r="21" spans="1:10" ht="14.25">
      <c r="A21" s="24" t="s">
        <v>44</v>
      </c>
      <c r="B21" s="45"/>
      <c r="C21" s="69"/>
      <c r="D21" s="70"/>
      <c r="E21" s="46"/>
      <c r="F21" s="46"/>
      <c r="G21" s="46"/>
      <c r="H21" s="46"/>
      <c r="I21" s="46"/>
      <c r="J21" s="46"/>
    </row>
    <row r="22" spans="1:10" ht="14.25">
      <c r="A22" s="24" t="s">
        <v>46</v>
      </c>
      <c r="B22" s="45" t="s">
        <v>41</v>
      </c>
      <c r="C22" s="69" t="s">
        <v>47</v>
      </c>
      <c r="D22" s="70"/>
      <c r="E22" s="46">
        <v>4026400</v>
      </c>
      <c r="F22" s="46">
        <v>114440</v>
      </c>
      <c r="G22" s="46" t="s">
        <v>42</v>
      </c>
      <c r="H22" s="46" t="s">
        <v>42</v>
      </c>
      <c r="I22" s="46">
        <v>114440</v>
      </c>
      <c r="J22" s="46">
        <v>3911960</v>
      </c>
    </row>
    <row r="23" spans="1:10" ht="14.25">
      <c r="A23" s="24" t="s">
        <v>48</v>
      </c>
      <c r="B23" s="45" t="s">
        <v>41</v>
      </c>
      <c r="C23" s="69" t="s">
        <v>49</v>
      </c>
      <c r="D23" s="70"/>
      <c r="E23" s="46">
        <v>522800</v>
      </c>
      <c r="F23" s="46">
        <v>33154.089999999997</v>
      </c>
      <c r="G23" s="46" t="s">
        <v>42</v>
      </c>
      <c r="H23" s="46" t="s">
        <v>42</v>
      </c>
      <c r="I23" s="46">
        <v>33154.089999999997</v>
      </c>
      <c r="J23" s="46">
        <v>489645.91</v>
      </c>
    </row>
    <row r="24" spans="1:10" ht="14.25">
      <c r="A24" s="24" t="s">
        <v>50</v>
      </c>
      <c r="B24" s="45" t="s">
        <v>41</v>
      </c>
      <c r="C24" s="69" t="s">
        <v>51</v>
      </c>
      <c r="D24" s="70"/>
      <c r="E24" s="46">
        <v>522800</v>
      </c>
      <c r="F24" s="46">
        <v>33154.089999999997</v>
      </c>
      <c r="G24" s="46" t="s">
        <v>42</v>
      </c>
      <c r="H24" s="46" t="s">
        <v>42</v>
      </c>
      <c r="I24" s="46">
        <v>33154.089999999997</v>
      </c>
      <c r="J24" s="46">
        <v>489645.91</v>
      </c>
    </row>
    <row r="25" spans="1:10" ht="73.7" customHeight="1">
      <c r="A25" s="25" t="s">
        <v>52</v>
      </c>
      <c r="B25" s="45" t="s">
        <v>41</v>
      </c>
      <c r="C25" s="69" t="s">
        <v>53</v>
      </c>
      <c r="D25" s="70"/>
      <c r="E25" s="46">
        <v>522800</v>
      </c>
      <c r="F25" s="46">
        <v>33031.26</v>
      </c>
      <c r="G25" s="46" t="s">
        <v>42</v>
      </c>
      <c r="H25" s="46" t="s">
        <v>42</v>
      </c>
      <c r="I25" s="46">
        <v>33031.26</v>
      </c>
      <c r="J25" s="46">
        <v>489768.74</v>
      </c>
    </row>
    <row r="26" spans="1:10" ht="110.65" customHeight="1">
      <c r="A26" s="25" t="s">
        <v>54</v>
      </c>
      <c r="B26" s="45" t="s">
        <v>41</v>
      </c>
      <c r="C26" s="69" t="s">
        <v>55</v>
      </c>
      <c r="D26" s="70"/>
      <c r="E26" s="46" t="s">
        <v>42</v>
      </c>
      <c r="F26" s="46">
        <v>33031.26</v>
      </c>
      <c r="G26" s="46" t="s">
        <v>42</v>
      </c>
      <c r="H26" s="46" t="s">
        <v>42</v>
      </c>
      <c r="I26" s="46">
        <v>33031.26</v>
      </c>
      <c r="J26" s="46" t="s">
        <v>42</v>
      </c>
    </row>
    <row r="27" spans="1:10" ht="49.15" customHeight="1">
      <c r="A27" s="24" t="s">
        <v>56</v>
      </c>
      <c r="B27" s="45" t="s">
        <v>41</v>
      </c>
      <c r="C27" s="69" t="s">
        <v>57</v>
      </c>
      <c r="D27" s="70"/>
      <c r="E27" s="46" t="s">
        <v>42</v>
      </c>
      <c r="F27" s="46">
        <v>122.83</v>
      </c>
      <c r="G27" s="46" t="s">
        <v>42</v>
      </c>
      <c r="H27" s="46" t="s">
        <v>42</v>
      </c>
      <c r="I27" s="46">
        <v>122.83</v>
      </c>
      <c r="J27" s="46" t="s">
        <v>42</v>
      </c>
    </row>
    <row r="28" spans="1:10" ht="73.7" customHeight="1">
      <c r="A28" s="24" t="s">
        <v>58</v>
      </c>
      <c r="B28" s="45" t="s">
        <v>41</v>
      </c>
      <c r="C28" s="69" t="s">
        <v>59</v>
      </c>
      <c r="D28" s="70"/>
      <c r="E28" s="46" t="s">
        <v>42</v>
      </c>
      <c r="F28" s="46">
        <v>117</v>
      </c>
      <c r="G28" s="46" t="s">
        <v>42</v>
      </c>
      <c r="H28" s="46" t="s">
        <v>42</v>
      </c>
      <c r="I28" s="46">
        <v>117</v>
      </c>
      <c r="J28" s="46" t="s">
        <v>42</v>
      </c>
    </row>
    <row r="29" spans="1:10" ht="49.15" customHeight="1">
      <c r="A29" s="24" t="s">
        <v>60</v>
      </c>
      <c r="B29" s="45" t="s">
        <v>41</v>
      </c>
      <c r="C29" s="69" t="s">
        <v>61</v>
      </c>
      <c r="D29" s="70"/>
      <c r="E29" s="46" t="s">
        <v>42</v>
      </c>
      <c r="F29" s="46">
        <v>5.83</v>
      </c>
      <c r="G29" s="46" t="s">
        <v>42</v>
      </c>
      <c r="H29" s="46" t="s">
        <v>42</v>
      </c>
      <c r="I29" s="46">
        <v>5.83</v>
      </c>
      <c r="J29" s="46" t="s">
        <v>42</v>
      </c>
    </row>
    <row r="30" spans="1:10" ht="14.25">
      <c r="A30" s="24" t="s">
        <v>62</v>
      </c>
      <c r="B30" s="45" t="s">
        <v>41</v>
      </c>
      <c r="C30" s="69" t="s">
        <v>63</v>
      </c>
      <c r="D30" s="70"/>
      <c r="E30" s="46">
        <v>380900</v>
      </c>
      <c r="F30" s="46" t="s">
        <v>42</v>
      </c>
      <c r="G30" s="46" t="s">
        <v>42</v>
      </c>
      <c r="H30" s="46" t="s">
        <v>42</v>
      </c>
      <c r="I30" s="46" t="s">
        <v>42</v>
      </c>
      <c r="J30" s="46">
        <v>380900</v>
      </c>
    </row>
    <row r="31" spans="1:10" ht="14.25">
      <c r="A31" s="24" t="s">
        <v>64</v>
      </c>
      <c r="B31" s="45" t="s">
        <v>41</v>
      </c>
      <c r="C31" s="69" t="s">
        <v>65</v>
      </c>
      <c r="D31" s="70"/>
      <c r="E31" s="46">
        <v>380900</v>
      </c>
      <c r="F31" s="46" t="s">
        <v>42</v>
      </c>
      <c r="G31" s="46" t="s">
        <v>42</v>
      </c>
      <c r="H31" s="46" t="s">
        <v>42</v>
      </c>
      <c r="I31" s="46" t="s">
        <v>42</v>
      </c>
      <c r="J31" s="46">
        <v>380900</v>
      </c>
    </row>
    <row r="32" spans="1:10" ht="14.25">
      <c r="A32" s="24" t="s">
        <v>64</v>
      </c>
      <c r="B32" s="45" t="s">
        <v>41</v>
      </c>
      <c r="C32" s="69" t="s">
        <v>66</v>
      </c>
      <c r="D32" s="70"/>
      <c r="E32" s="46">
        <v>380900</v>
      </c>
      <c r="F32" s="46" t="s">
        <v>42</v>
      </c>
      <c r="G32" s="46" t="s">
        <v>42</v>
      </c>
      <c r="H32" s="46" t="s">
        <v>42</v>
      </c>
      <c r="I32" s="46" t="s">
        <v>42</v>
      </c>
      <c r="J32" s="46">
        <v>380900</v>
      </c>
    </row>
    <row r="33" spans="1:10" ht="14.25">
      <c r="A33" s="24" t="s">
        <v>67</v>
      </c>
      <c r="B33" s="45" t="s">
        <v>41</v>
      </c>
      <c r="C33" s="69" t="s">
        <v>68</v>
      </c>
      <c r="D33" s="70"/>
      <c r="E33" s="46">
        <v>2947900</v>
      </c>
      <c r="F33" s="46">
        <v>40295.43</v>
      </c>
      <c r="G33" s="46" t="s">
        <v>42</v>
      </c>
      <c r="H33" s="46" t="s">
        <v>42</v>
      </c>
      <c r="I33" s="46">
        <v>40295.43</v>
      </c>
      <c r="J33" s="46">
        <v>2907604.57</v>
      </c>
    </row>
    <row r="34" spans="1:10" ht="14.25">
      <c r="A34" s="24" t="s">
        <v>69</v>
      </c>
      <c r="B34" s="45" t="s">
        <v>41</v>
      </c>
      <c r="C34" s="69" t="s">
        <v>70</v>
      </c>
      <c r="D34" s="70"/>
      <c r="E34" s="46">
        <v>106800</v>
      </c>
      <c r="F34" s="46">
        <v>-1196.6600000000001</v>
      </c>
      <c r="G34" s="46" t="s">
        <v>42</v>
      </c>
      <c r="H34" s="46" t="s">
        <v>42</v>
      </c>
      <c r="I34" s="46">
        <v>-1196.6600000000001</v>
      </c>
      <c r="J34" s="46">
        <v>107996.66</v>
      </c>
    </row>
    <row r="35" spans="1:10" ht="49.15" customHeight="1">
      <c r="A35" s="24" t="s">
        <v>71</v>
      </c>
      <c r="B35" s="45" t="s">
        <v>41</v>
      </c>
      <c r="C35" s="69" t="s">
        <v>72</v>
      </c>
      <c r="D35" s="70"/>
      <c r="E35" s="46">
        <v>106800</v>
      </c>
      <c r="F35" s="46">
        <v>-1196.6600000000001</v>
      </c>
      <c r="G35" s="46" t="s">
        <v>42</v>
      </c>
      <c r="H35" s="46" t="s">
        <v>42</v>
      </c>
      <c r="I35" s="46">
        <v>-1196.6600000000001</v>
      </c>
      <c r="J35" s="46">
        <v>107996.66</v>
      </c>
    </row>
    <row r="36" spans="1:10" ht="73.7" customHeight="1">
      <c r="A36" s="24" t="s">
        <v>73</v>
      </c>
      <c r="B36" s="45" t="s">
        <v>41</v>
      </c>
      <c r="C36" s="69" t="s">
        <v>74</v>
      </c>
      <c r="D36" s="70"/>
      <c r="E36" s="46" t="s">
        <v>42</v>
      </c>
      <c r="F36" s="46">
        <v>-1209</v>
      </c>
      <c r="G36" s="46" t="s">
        <v>42</v>
      </c>
      <c r="H36" s="46" t="s">
        <v>42</v>
      </c>
      <c r="I36" s="46">
        <v>-1209</v>
      </c>
      <c r="J36" s="46" t="s">
        <v>42</v>
      </c>
    </row>
    <row r="37" spans="1:10" ht="61.5" customHeight="1">
      <c r="A37" s="24" t="s">
        <v>75</v>
      </c>
      <c r="B37" s="45" t="s">
        <v>41</v>
      </c>
      <c r="C37" s="69" t="s">
        <v>76</v>
      </c>
      <c r="D37" s="70"/>
      <c r="E37" s="46" t="s">
        <v>42</v>
      </c>
      <c r="F37" s="46">
        <v>12.34</v>
      </c>
      <c r="G37" s="46" t="s">
        <v>42</v>
      </c>
      <c r="H37" s="46" t="s">
        <v>42</v>
      </c>
      <c r="I37" s="46">
        <v>12.34</v>
      </c>
      <c r="J37" s="46" t="s">
        <v>42</v>
      </c>
    </row>
    <row r="38" spans="1:10" ht="14.25">
      <c r="A38" s="24" t="s">
        <v>77</v>
      </c>
      <c r="B38" s="45" t="s">
        <v>41</v>
      </c>
      <c r="C38" s="69" t="s">
        <v>78</v>
      </c>
      <c r="D38" s="70"/>
      <c r="E38" s="46">
        <v>2841100</v>
      </c>
      <c r="F38" s="46">
        <v>41492.089999999997</v>
      </c>
      <c r="G38" s="46" t="s">
        <v>42</v>
      </c>
      <c r="H38" s="46" t="s">
        <v>42</v>
      </c>
      <c r="I38" s="46">
        <v>41492.089999999997</v>
      </c>
      <c r="J38" s="46">
        <v>2799607.91</v>
      </c>
    </row>
    <row r="39" spans="1:10" ht="14.25">
      <c r="A39" s="24" t="s">
        <v>79</v>
      </c>
      <c r="B39" s="45" t="s">
        <v>41</v>
      </c>
      <c r="C39" s="69" t="s">
        <v>80</v>
      </c>
      <c r="D39" s="70"/>
      <c r="E39" s="46">
        <v>354600</v>
      </c>
      <c r="F39" s="46">
        <v>22071.91</v>
      </c>
      <c r="G39" s="46" t="s">
        <v>42</v>
      </c>
      <c r="H39" s="46" t="s">
        <v>42</v>
      </c>
      <c r="I39" s="46">
        <v>22071.91</v>
      </c>
      <c r="J39" s="46">
        <v>332528.09000000003</v>
      </c>
    </row>
    <row r="40" spans="1:10" ht="36.950000000000003" customHeight="1">
      <c r="A40" s="24" t="s">
        <v>81</v>
      </c>
      <c r="B40" s="45" t="s">
        <v>41</v>
      </c>
      <c r="C40" s="69" t="s">
        <v>82</v>
      </c>
      <c r="D40" s="70"/>
      <c r="E40" s="46">
        <v>354600</v>
      </c>
      <c r="F40" s="46">
        <v>22071.91</v>
      </c>
      <c r="G40" s="46" t="s">
        <v>42</v>
      </c>
      <c r="H40" s="46" t="s">
        <v>42</v>
      </c>
      <c r="I40" s="46">
        <v>22071.91</v>
      </c>
      <c r="J40" s="46">
        <v>332528.09000000003</v>
      </c>
    </row>
    <row r="41" spans="1:10" ht="61.5" customHeight="1">
      <c r="A41" s="24" t="s">
        <v>83</v>
      </c>
      <c r="B41" s="45" t="s">
        <v>41</v>
      </c>
      <c r="C41" s="69" t="s">
        <v>84</v>
      </c>
      <c r="D41" s="70"/>
      <c r="E41" s="46" t="s">
        <v>42</v>
      </c>
      <c r="F41" s="46">
        <v>22071.91</v>
      </c>
      <c r="G41" s="46" t="s">
        <v>42</v>
      </c>
      <c r="H41" s="46" t="s">
        <v>42</v>
      </c>
      <c r="I41" s="46">
        <v>22071.91</v>
      </c>
      <c r="J41" s="46" t="s">
        <v>42</v>
      </c>
    </row>
    <row r="42" spans="1:10" ht="14.25">
      <c r="A42" s="24" t="s">
        <v>85</v>
      </c>
      <c r="B42" s="45" t="s">
        <v>41</v>
      </c>
      <c r="C42" s="69" t="s">
        <v>86</v>
      </c>
      <c r="D42" s="70"/>
      <c r="E42" s="46">
        <v>2486500</v>
      </c>
      <c r="F42" s="46">
        <v>19420.18</v>
      </c>
      <c r="G42" s="46" t="s">
        <v>42</v>
      </c>
      <c r="H42" s="46" t="s">
        <v>42</v>
      </c>
      <c r="I42" s="46">
        <v>19420.18</v>
      </c>
      <c r="J42" s="46">
        <v>2467079.8199999998</v>
      </c>
    </row>
    <row r="43" spans="1:10" ht="36.950000000000003" customHeight="1">
      <c r="A43" s="24" t="s">
        <v>87</v>
      </c>
      <c r="B43" s="45" t="s">
        <v>41</v>
      </c>
      <c r="C43" s="69" t="s">
        <v>88</v>
      </c>
      <c r="D43" s="70"/>
      <c r="E43" s="46">
        <v>2486500</v>
      </c>
      <c r="F43" s="46">
        <v>19420.18</v>
      </c>
      <c r="G43" s="46" t="s">
        <v>42</v>
      </c>
      <c r="H43" s="46" t="s">
        <v>42</v>
      </c>
      <c r="I43" s="46">
        <v>19420.18</v>
      </c>
      <c r="J43" s="46">
        <v>2467079.8199999998</v>
      </c>
    </row>
    <row r="44" spans="1:10" ht="61.5" customHeight="1">
      <c r="A44" s="24" t="s">
        <v>89</v>
      </c>
      <c r="B44" s="45" t="s">
        <v>41</v>
      </c>
      <c r="C44" s="69" t="s">
        <v>90</v>
      </c>
      <c r="D44" s="70"/>
      <c r="E44" s="46" t="s">
        <v>42</v>
      </c>
      <c r="F44" s="46">
        <v>19129.09</v>
      </c>
      <c r="G44" s="46" t="s">
        <v>42</v>
      </c>
      <c r="H44" s="46" t="s">
        <v>42</v>
      </c>
      <c r="I44" s="46">
        <v>19129.09</v>
      </c>
      <c r="J44" s="46" t="s">
        <v>42</v>
      </c>
    </row>
    <row r="45" spans="1:10" ht="49.15" customHeight="1">
      <c r="A45" s="24" t="s">
        <v>91</v>
      </c>
      <c r="B45" s="45" t="s">
        <v>41</v>
      </c>
      <c r="C45" s="69" t="s">
        <v>92</v>
      </c>
      <c r="D45" s="70"/>
      <c r="E45" s="46" t="s">
        <v>42</v>
      </c>
      <c r="F45" s="46">
        <v>291.08999999999997</v>
      </c>
      <c r="G45" s="46" t="s">
        <v>42</v>
      </c>
      <c r="H45" s="46" t="s">
        <v>42</v>
      </c>
      <c r="I45" s="46">
        <v>291.08999999999997</v>
      </c>
      <c r="J45" s="46" t="s">
        <v>42</v>
      </c>
    </row>
    <row r="46" spans="1:10" ht="14.25">
      <c r="A46" s="24" t="s">
        <v>93</v>
      </c>
      <c r="B46" s="45" t="s">
        <v>41</v>
      </c>
      <c r="C46" s="69" t="s">
        <v>94</v>
      </c>
      <c r="D46" s="70"/>
      <c r="E46" s="46">
        <v>7600</v>
      </c>
      <c r="F46" s="46">
        <v>800</v>
      </c>
      <c r="G46" s="46" t="s">
        <v>42</v>
      </c>
      <c r="H46" s="46" t="s">
        <v>42</v>
      </c>
      <c r="I46" s="46">
        <v>800</v>
      </c>
      <c r="J46" s="46">
        <v>6800</v>
      </c>
    </row>
    <row r="47" spans="1:10" ht="49.15" customHeight="1">
      <c r="A47" s="24" t="s">
        <v>95</v>
      </c>
      <c r="B47" s="45" t="s">
        <v>41</v>
      </c>
      <c r="C47" s="69" t="s">
        <v>96</v>
      </c>
      <c r="D47" s="70"/>
      <c r="E47" s="46">
        <v>7600</v>
      </c>
      <c r="F47" s="46">
        <v>800</v>
      </c>
      <c r="G47" s="46" t="s">
        <v>42</v>
      </c>
      <c r="H47" s="46" t="s">
        <v>42</v>
      </c>
      <c r="I47" s="46">
        <v>800</v>
      </c>
      <c r="J47" s="46">
        <v>6800</v>
      </c>
    </row>
    <row r="48" spans="1:10" ht="73.7" customHeight="1">
      <c r="A48" s="24" t="s">
        <v>97</v>
      </c>
      <c r="B48" s="45" t="s">
        <v>41</v>
      </c>
      <c r="C48" s="69" t="s">
        <v>98</v>
      </c>
      <c r="D48" s="70"/>
      <c r="E48" s="46">
        <v>7600</v>
      </c>
      <c r="F48" s="46">
        <v>800</v>
      </c>
      <c r="G48" s="46" t="s">
        <v>42</v>
      </c>
      <c r="H48" s="46" t="s">
        <v>42</v>
      </c>
      <c r="I48" s="46">
        <v>800</v>
      </c>
      <c r="J48" s="46">
        <v>6800</v>
      </c>
    </row>
    <row r="49" spans="1:10" ht="73.7" customHeight="1">
      <c r="A49" s="24" t="s">
        <v>97</v>
      </c>
      <c r="B49" s="45" t="s">
        <v>41</v>
      </c>
      <c r="C49" s="69" t="s">
        <v>99</v>
      </c>
      <c r="D49" s="70"/>
      <c r="E49" s="46" t="s">
        <v>42</v>
      </c>
      <c r="F49" s="46">
        <v>800</v>
      </c>
      <c r="G49" s="46" t="s">
        <v>42</v>
      </c>
      <c r="H49" s="46" t="s">
        <v>42</v>
      </c>
      <c r="I49" s="46">
        <v>800</v>
      </c>
      <c r="J49" s="46" t="s">
        <v>42</v>
      </c>
    </row>
    <row r="50" spans="1:10" ht="36.950000000000003" customHeight="1">
      <c r="A50" s="24" t="s">
        <v>100</v>
      </c>
      <c r="B50" s="45" t="s">
        <v>41</v>
      </c>
      <c r="C50" s="69" t="s">
        <v>101</v>
      </c>
      <c r="D50" s="70"/>
      <c r="E50" s="46">
        <v>166200</v>
      </c>
      <c r="F50" s="46">
        <v>39890.480000000003</v>
      </c>
      <c r="G50" s="46" t="s">
        <v>42</v>
      </c>
      <c r="H50" s="46" t="s">
        <v>42</v>
      </c>
      <c r="I50" s="46">
        <v>39890.480000000003</v>
      </c>
      <c r="J50" s="46">
        <v>126309.52</v>
      </c>
    </row>
    <row r="51" spans="1:10" ht="86.1" customHeight="1">
      <c r="A51" s="25" t="s">
        <v>102</v>
      </c>
      <c r="B51" s="45" t="s">
        <v>41</v>
      </c>
      <c r="C51" s="69" t="s">
        <v>103</v>
      </c>
      <c r="D51" s="70"/>
      <c r="E51" s="46">
        <v>166200</v>
      </c>
      <c r="F51" s="46">
        <v>39890.480000000003</v>
      </c>
      <c r="G51" s="46" t="s">
        <v>42</v>
      </c>
      <c r="H51" s="46" t="s">
        <v>42</v>
      </c>
      <c r="I51" s="46">
        <v>39890.480000000003</v>
      </c>
      <c r="J51" s="46">
        <v>126309.52</v>
      </c>
    </row>
    <row r="52" spans="1:10" ht="86.1" customHeight="1">
      <c r="A52" s="25" t="s">
        <v>104</v>
      </c>
      <c r="B52" s="45" t="s">
        <v>41</v>
      </c>
      <c r="C52" s="69" t="s">
        <v>105</v>
      </c>
      <c r="D52" s="70"/>
      <c r="E52" s="46">
        <v>166200</v>
      </c>
      <c r="F52" s="46">
        <v>39890.480000000003</v>
      </c>
      <c r="G52" s="46" t="s">
        <v>42</v>
      </c>
      <c r="H52" s="46" t="s">
        <v>42</v>
      </c>
      <c r="I52" s="46">
        <v>39890.480000000003</v>
      </c>
      <c r="J52" s="46">
        <v>126309.52</v>
      </c>
    </row>
    <row r="53" spans="1:10" ht="73.7" customHeight="1">
      <c r="A53" s="24" t="s">
        <v>106</v>
      </c>
      <c r="B53" s="45" t="s">
        <v>41</v>
      </c>
      <c r="C53" s="69" t="s">
        <v>107</v>
      </c>
      <c r="D53" s="70"/>
      <c r="E53" s="46">
        <v>166200</v>
      </c>
      <c r="F53" s="46">
        <v>39890.480000000003</v>
      </c>
      <c r="G53" s="46" t="s">
        <v>42</v>
      </c>
      <c r="H53" s="46" t="s">
        <v>42</v>
      </c>
      <c r="I53" s="46">
        <v>39890.480000000003</v>
      </c>
      <c r="J53" s="46">
        <v>126309.52</v>
      </c>
    </row>
    <row r="54" spans="1:10" ht="14.25">
      <c r="A54" s="24" t="s">
        <v>108</v>
      </c>
      <c r="B54" s="45" t="s">
        <v>41</v>
      </c>
      <c r="C54" s="69" t="s">
        <v>109</v>
      </c>
      <c r="D54" s="70"/>
      <c r="E54" s="46">
        <v>1000</v>
      </c>
      <c r="F54" s="46">
        <v>300</v>
      </c>
      <c r="G54" s="46" t="s">
        <v>42</v>
      </c>
      <c r="H54" s="46" t="s">
        <v>42</v>
      </c>
      <c r="I54" s="46">
        <v>300</v>
      </c>
      <c r="J54" s="46">
        <v>700</v>
      </c>
    </row>
    <row r="55" spans="1:10" ht="36.950000000000003" customHeight="1">
      <c r="A55" s="24" t="s">
        <v>110</v>
      </c>
      <c r="B55" s="45" t="s">
        <v>41</v>
      </c>
      <c r="C55" s="69" t="s">
        <v>111</v>
      </c>
      <c r="D55" s="70"/>
      <c r="E55" s="46">
        <v>1000</v>
      </c>
      <c r="F55" s="46">
        <v>300</v>
      </c>
      <c r="G55" s="46" t="s">
        <v>42</v>
      </c>
      <c r="H55" s="46" t="s">
        <v>42</v>
      </c>
      <c r="I55" s="46">
        <v>300</v>
      </c>
      <c r="J55" s="46">
        <v>700</v>
      </c>
    </row>
    <row r="56" spans="1:10" ht="49.15" customHeight="1">
      <c r="A56" s="24" t="s">
        <v>112</v>
      </c>
      <c r="B56" s="45" t="s">
        <v>41</v>
      </c>
      <c r="C56" s="69" t="s">
        <v>113</v>
      </c>
      <c r="D56" s="70"/>
      <c r="E56" s="46">
        <v>1000</v>
      </c>
      <c r="F56" s="46">
        <v>300</v>
      </c>
      <c r="G56" s="46" t="s">
        <v>42</v>
      </c>
      <c r="H56" s="46" t="s">
        <v>42</v>
      </c>
      <c r="I56" s="46">
        <v>300</v>
      </c>
      <c r="J56" s="46">
        <v>700</v>
      </c>
    </row>
    <row r="57" spans="1:10" ht="49.15" customHeight="1">
      <c r="A57" s="24" t="s">
        <v>112</v>
      </c>
      <c r="B57" s="45" t="s">
        <v>41</v>
      </c>
      <c r="C57" s="69" t="s">
        <v>114</v>
      </c>
      <c r="D57" s="70"/>
      <c r="E57" s="46" t="s">
        <v>42</v>
      </c>
      <c r="F57" s="46">
        <v>300</v>
      </c>
      <c r="G57" s="46" t="s">
        <v>42</v>
      </c>
      <c r="H57" s="46" t="s">
        <v>42</v>
      </c>
      <c r="I57" s="46">
        <v>300</v>
      </c>
      <c r="J57" s="46" t="s">
        <v>42</v>
      </c>
    </row>
    <row r="58" spans="1:10" ht="49.15" customHeight="1">
      <c r="A58" s="24" t="s">
        <v>112</v>
      </c>
      <c r="B58" s="45" t="s">
        <v>41</v>
      </c>
      <c r="C58" s="69" t="s">
        <v>115</v>
      </c>
      <c r="D58" s="70"/>
      <c r="E58" s="46">
        <v>1000</v>
      </c>
      <c r="F58" s="46" t="s">
        <v>42</v>
      </c>
      <c r="G58" s="46" t="s">
        <v>42</v>
      </c>
      <c r="H58" s="46" t="s">
        <v>42</v>
      </c>
      <c r="I58" s="46" t="s">
        <v>42</v>
      </c>
      <c r="J58" s="46">
        <v>1000</v>
      </c>
    </row>
    <row r="59" spans="1:10" ht="14.25">
      <c r="A59" s="24" t="s">
        <v>116</v>
      </c>
      <c r="B59" s="45" t="s">
        <v>41</v>
      </c>
      <c r="C59" s="69" t="s">
        <v>117</v>
      </c>
      <c r="D59" s="70"/>
      <c r="E59" s="46">
        <v>5937900</v>
      </c>
      <c r="F59" s="46">
        <v>1304069.68</v>
      </c>
      <c r="G59" s="46" t="s">
        <v>42</v>
      </c>
      <c r="H59" s="46" t="s">
        <v>42</v>
      </c>
      <c r="I59" s="46">
        <v>1304069.68</v>
      </c>
      <c r="J59" s="46">
        <v>4633830.32</v>
      </c>
    </row>
    <row r="60" spans="1:10" ht="36.950000000000003" customHeight="1">
      <c r="A60" s="24" t="s">
        <v>118</v>
      </c>
      <c r="B60" s="45" t="s">
        <v>41</v>
      </c>
      <c r="C60" s="69" t="s">
        <v>119</v>
      </c>
      <c r="D60" s="70"/>
      <c r="E60" s="46">
        <v>5937900</v>
      </c>
      <c r="F60" s="46">
        <v>1304069.68</v>
      </c>
      <c r="G60" s="46" t="s">
        <v>42</v>
      </c>
      <c r="H60" s="46" t="s">
        <v>42</v>
      </c>
      <c r="I60" s="46">
        <v>1304069.68</v>
      </c>
      <c r="J60" s="46">
        <v>4633830.32</v>
      </c>
    </row>
    <row r="61" spans="1:10" ht="24.6" customHeight="1">
      <c r="A61" s="24" t="s">
        <v>120</v>
      </c>
      <c r="B61" s="45" t="s">
        <v>41</v>
      </c>
      <c r="C61" s="69" t="s">
        <v>121</v>
      </c>
      <c r="D61" s="70"/>
      <c r="E61" s="46">
        <v>4424700</v>
      </c>
      <c r="F61" s="46">
        <v>1259000</v>
      </c>
      <c r="G61" s="46" t="s">
        <v>42</v>
      </c>
      <c r="H61" s="46" t="s">
        <v>42</v>
      </c>
      <c r="I61" s="46">
        <v>1259000</v>
      </c>
      <c r="J61" s="46">
        <v>3165700</v>
      </c>
    </row>
    <row r="62" spans="1:10" ht="36.950000000000003" customHeight="1">
      <c r="A62" s="24" t="s">
        <v>122</v>
      </c>
      <c r="B62" s="45" t="s">
        <v>41</v>
      </c>
      <c r="C62" s="69" t="s">
        <v>123</v>
      </c>
      <c r="D62" s="70"/>
      <c r="E62" s="46">
        <v>4424700</v>
      </c>
      <c r="F62" s="46">
        <v>1259000</v>
      </c>
      <c r="G62" s="46" t="s">
        <v>42</v>
      </c>
      <c r="H62" s="46" t="s">
        <v>42</v>
      </c>
      <c r="I62" s="46">
        <v>1259000</v>
      </c>
      <c r="J62" s="46">
        <v>3165700</v>
      </c>
    </row>
    <row r="63" spans="1:10" ht="24.6" customHeight="1">
      <c r="A63" s="24" t="s">
        <v>124</v>
      </c>
      <c r="B63" s="45" t="s">
        <v>41</v>
      </c>
      <c r="C63" s="69" t="s">
        <v>125</v>
      </c>
      <c r="D63" s="70"/>
      <c r="E63" s="46">
        <v>96300</v>
      </c>
      <c r="F63" s="46">
        <v>9162.08</v>
      </c>
      <c r="G63" s="46" t="s">
        <v>42</v>
      </c>
      <c r="H63" s="46" t="s">
        <v>42</v>
      </c>
      <c r="I63" s="46">
        <v>9162.08</v>
      </c>
      <c r="J63" s="46">
        <v>87137.919999999998</v>
      </c>
    </row>
    <row r="64" spans="1:10" ht="36.950000000000003" customHeight="1">
      <c r="A64" s="24" t="s">
        <v>126</v>
      </c>
      <c r="B64" s="45" t="s">
        <v>41</v>
      </c>
      <c r="C64" s="69" t="s">
        <v>127</v>
      </c>
      <c r="D64" s="70"/>
      <c r="E64" s="46">
        <v>200</v>
      </c>
      <c r="F64" s="46">
        <v>200</v>
      </c>
      <c r="G64" s="46" t="s">
        <v>42</v>
      </c>
      <c r="H64" s="46" t="s">
        <v>42</v>
      </c>
      <c r="I64" s="46">
        <v>200</v>
      </c>
      <c r="J64" s="46" t="s">
        <v>42</v>
      </c>
    </row>
    <row r="65" spans="1:10" ht="36.950000000000003" customHeight="1">
      <c r="A65" s="24" t="s">
        <v>128</v>
      </c>
      <c r="B65" s="45" t="s">
        <v>41</v>
      </c>
      <c r="C65" s="69" t="s">
        <v>129</v>
      </c>
      <c r="D65" s="70"/>
      <c r="E65" s="46">
        <v>200</v>
      </c>
      <c r="F65" s="46">
        <v>200</v>
      </c>
      <c r="G65" s="46" t="s">
        <v>42</v>
      </c>
      <c r="H65" s="46" t="s">
        <v>42</v>
      </c>
      <c r="I65" s="46">
        <v>200</v>
      </c>
      <c r="J65" s="46" t="s">
        <v>42</v>
      </c>
    </row>
    <row r="66" spans="1:10" ht="36.950000000000003" customHeight="1">
      <c r="A66" s="24" t="s">
        <v>130</v>
      </c>
      <c r="B66" s="45" t="s">
        <v>41</v>
      </c>
      <c r="C66" s="69" t="s">
        <v>131</v>
      </c>
      <c r="D66" s="70"/>
      <c r="E66" s="46">
        <v>96100</v>
      </c>
      <c r="F66" s="46">
        <v>8962.08</v>
      </c>
      <c r="G66" s="46" t="s">
        <v>42</v>
      </c>
      <c r="H66" s="46" t="s">
        <v>42</v>
      </c>
      <c r="I66" s="46">
        <v>8962.08</v>
      </c>
      <c r="J66" s="46">
        <v>87137.919999999998</v>
      </c>
    </row>
    <row r="67" spans="1:10" ht="49.15" customHeight="1">
      <c r="A67" s="24" t="s">
        <v>132</v>
      </c>
      <c r="B67" s="45" t="s">
        <v>41</v>
      </c>
      <c r="C67" s="69" t="s">
        <v>133</v>
      </c>
      <c r="D67" s="70"/>
      <c r="E67" s="46">
        <v>96100</v>
      </c>
      <c r="F67" s="46">
        <v>8962.08</v>
      </c>
      <c r="G67" s="46" t="s">
        <v>42</v>
      </c>
      <c r="H67" s="46" t="s">
        <v>42</v>
      </c>
      <c r="I67" s="46">
        <v>8962.08</v>
      </c>
      <c r="J67" s="46">
        <v>87137.919999999998</v>
      </c>
    </row>
    <row r="68" spans="1:10" ht="14.25">
      <c r="A68" s="24" t="s">
        <v>134</v>
      </c>
      <c r="B68" s="45" t="s">
        <v>41</v>
      </c>
      <c r="C68" s="69" t="s">
        <v>135</v>
      </c>
      <c r="D68" s="70"/>
      <c r="E68" s="46">
        <v>1416900</v>
      </c>
      <c r="F68" s="46">
        <v>35907.599999999999</v>
      </c>
      <c r="G68" s="46" t="s">
        <v>42</v>
      </c>
      <c r="H68" s="46" t="s">
        <v>42</v>
      </c>
      <c r="I68" s="46">
        <v>35907.599999999999</v>
      </c>
      <c r="J68" s="46">
        <v>1380992.4</v>
      </c>
    </row>
    <row r="69" spans="1:10" ht="61.5" customHeight="1">
      <c r="A69" s="24" t="s">
        <v>136</v>
      </c>
      <c r="B69" s="45" t="s">
        <v>41</v>
      </c>
      <c r="C69" s="69" t="s">
        <v>137</v>
      </c>
      <c r="D69" s="70"/>
      <c r="E69" s="46">
        <v>1416900</v>
      </c>
      <c r="F69" s="46">
        <v>35907.599999999999</v>
      </c>
      <c r="G69" s="46" t="s">
        <v>42</v>
      </c>
      <c r="H69" s="46" t="s">
        <v>42</v>
      </c>
      <c r="I69" s="46">
        <v>35907.599999999999</v>
      </c>
      <c r="J69" s="46">
        <v>1380992.4</v>
      </c>
    </row>
    <row r="70" spans="1:10" ht="73.7" customHeight="1">
      <c r="A70" s="24" t="s">
        <v>138</v>
      </c>
      <c r="B70" s="45" t="s">
        <v>41</v>
      </c>
      <c r="C70" s="69" t="s">
        <v>139</v>
      </c>
      <c r="D70" s="70"/>
      <c r="E70" s="46">
        <v>1416900</v>
      </c>
      <c r="F70" s="46">
        <v>35907.599999999999</v>
      </c>
      <c r="G70" s="46" t="s">
        <v>42</v>
      </c>
      <c r="H70" s="46" t="s">
        <v>42</v>
      </c>
      <c r="I70" s="46">
        <v>35907.599999999999</v>
      </c>
      <c r="J70" s="46">
        <v>1380992.4</v>
      </c>
    </row>
  </sheetData>
  <mergeCells count="71">
    <mergeCell ref="C68:D68"/>
    <mergeCell ref="C69:D69"/>
    <mergeCell ref="C70:D70"/>
    <mergeCell ref="C62:D62"/>
    <mergeCell ref="C63:D63"/>
    <mergeCell ref="C64:D64"/>
    <mergeCell ref="C65:D65"/>
    <mergeCell ref="C66:D66"/>
    <mergeCell ref="C67:D67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A1:H1"/>
    <mergeCell ref="A2:H2"/>
    <mergeCell ref="A3:H3"/>
    <mergeCell ref="A4:H4"/>
    <mergeCell ref="A5:H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98425196850393704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5"/>
  <sheetViews>
    <sheetView showGridLines="0" workbookViewId="0">
      <selection activeCell="B13" sqref="B13:L95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140</v>
      </c>
      <c r="F2" s="6"/>
      <c r="G2" s="6"/>
      <c r="H2" s="6"/>
      <c r="I2" s="6"/>
      <c r="J2" s="6"/>
      <c r="K2" s="6" t="s">
        <v>141</v>
      </c>
      <c r="L2" s="26"/>
    </row>
    <row r="3" spans="1:12" ht="13.5" customHeight="1">
      <c r="A3" s="27"/>
      <c r="B3" s="27"/>
      <c r="C3" s="3"/>
      <c r="D3" s="3"/>
      <c r="E3" s="28"/>
      <c r="F3" s="28"/>
      <c r="G3" s="28"/>
      <c r="H3" s="28"/>
      <c r="I3" s="28"/>
      <c r="J3" s="28"/>
      <c r="K3" s="28"/>
      <c r="L3" s="3"/>
    </row>
    <row r="4" spans="1:12" ht="12.75" customHeight="1">
      <c r="A4" s="86" t="s">
        <v>24</v>
      </c>
      <c r="B4" s="52" t="s">
        <v>25</v>
      </c>
      <c r="C4" s="62" t="s">
        <v>142</v>
      </c>
      <c r="D4" s="63"/>
      <c r="E4" s="61" t="s">
        <v>27</v>
      </c>
      <c r="F4" s="61" t="s">
        <v>143</v>
      </c>
      <c r="G4" s="89" t="s">
        <v>28</v>
      </c>
      <c r="H4" s="90"/>
      <c r="I4" s="90"/>
      <c r="J4" s="91"/>
      <c r="K4" s="89" t="s">
        <v>144</v>
      </c>
      <c r="L4" s="96"/>
    </row>
    <row r="5" spans="1:12" ht="12.75" customHeight="1">
      <c r="A5" s="87"/>
      <c r="B5" s="53"/>
      <c r="C5" s="64"/>
      <c r="D5" s="65"/>
      <c r="E5" s="59"/>
      <c r="F5" s="59"/>
      <c r="G5" s="92"/>
      <c r="H5" s="93"/>
      <c r="I5" s="93"/>
      <c r="J5" s="94"/>
      <c r="K5" s="92"/>
      <c r="L5" s="97"/>
    </row>
    <row r="6" spans="1:12" ht="12.75" customHeight="1">
      <c r="A6" s="87"/>
      <c r="B6" s="53"/>
      <c r="C6" s="64"/>
      <c r="D6" s="65"/>
      <c r="E6" s="59"/>
      <c r="F6" s="59"/>
      <c r="G6" s="58" t="s">
        <v>30</v>
      </c>
      <c r="H6" s="58" t="s">
        <v>31</v>
      </c>
      <c r="I6" s="58" t="s">
        <v>32</v>
      </c>
      <c r="J6" s="74" t="s">
        <v>33</v>
      </c>
      <c r="K6" s="58" t="s">
        <v>145</v>
      </c>
      <c r="L6" s="95" t="s">
        <v>146</v>
      </c>
    </row>
    <row r="7" spans="1:12" ht="12.75" customHeight="1">
      <c r="A7" s="87"/>
      <c r="B7" s="53"/>
      <c r="C7" s="64"/>
      <c r="D7" s="65"/>
      <c r="E7" s="59"/>
      <c r="F7" s="59"/>
      <c r="G7" s="59"/>
      <c r="H7" s="77"/>
      <c r="I7" s="77"/>
      <c r="J7" s="75"/>
      <c r="K7" s="59"/>
      <c r="L7" s="72"/>
    </row>
    <row r="8" spans="1:12" ht="12.75" customHeight="1">
      <c r="A8" s="87"/>
      <c r="B8" s="53"/>
      <c r="C8" s="64"/>
      <c r="D8" s="65"/>
      <c r="E8" s="59"/>
      <c r="F8" s="59"/>
      <c r="G8" s="59"/>
      <c r="H8" s="77"/>
      <c r="I8" s="77"/>
      <c r="J8" s="75"/>
      <c r="K8" s="59"/>
      <c r="L8" s="72"/>
    </row>
    <row r="9" spans="1:12" ht="12.75" customHeight="1">
      <c r="A9" s="87"/>
      <c r="B9" s="53"/>
      <c r="C9" s="64"/>
      <c r="D9" s="65"/>
      <c r="E9" s="59"/>
      <c r="F9" s="59"/>
      <c r="G9" s="59"/>
      <c r="H9" s="77"/>
      <c r="I9" s="77"/>
      <c r="J9" s="75"/>
      <c r="K9" s="59"/>
      <c r="L9" s="72"/>
    </row>
    <row r="10" spans="1:12" ht="12.75" customHeight="1">
      <c r="A10" s="87"/>
      <c r="B10" s="53"/>
      <c r="C10" s="64"/>
      <c r="D10" s="65"/>
      <c r="E10" s="59"/>
      <c r="F10" s="59"/>
      <c r="G10" s="59"/>
      <c r="H10" s="77"/>
      <c r="I10" s="77"/>
      <c r="J10" s="75"/>
      <c r="K10" s="59"/>
      <c r="L10" s="72"/>
    </row>
    <row r="11" spans="1:12" ht="12.75" customHeight="1">
      <c r="A11" s="88"/>
      <c r="B11" s="54"/>
      <c r="C11" s="66"/>
      <c r="D11" s="67"/>
      <c r="E11" s="60"/>
      <c r="F11" s="60"/>
      <c r="G11" s="60"/>
      <c r="H11" s="78"/>
      <c r="I11" s="78"/>
      <c r="J11" s="76"/>
      <c r="K11" s="60"/>
      <c r="L11" s="73"/>
    </row>
    <row r="12" spans="1:12" ht="13.5" customHeight="1">
      <c r="A12" s="17">
        <v>1</v>
      </c>
      <c r="B12" s="18">
        <v>2</v>
      </c>
      <c r="C12" s="82">
        <v>3</v>
      </c>
      <c r="D12" s="83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29" t="s">
        <v>147</v>
      </c>
      <c r="L12" s="22" t="s">
        <v>148</v>
      </c>
    </row>
    <row r="13" spans="1:12" ht="30">
      <c r="A13" s="23" t="s">
        <v>149</v>
      </c>
      <c r="B13" s="43" t="s">
        <v>150</v>
      </c>
      <c r="C13" s="84" t="s">
        <v>43</v>
      </c>
      <c r="D13" s="85"/>
      <c r="E13" s="44">
        <v>9964300</v>
      </c>
      <c r="F13" s="44">
        <v>9964300</v>
      </c>
      <c r="G13" s="44">
        <v>1061441.9099999999</v>
      </c>
      <c r="H13" s="44" t="s">
        <v>42</v>
      </c>
      <c r="I13" s="44" t="s">
        <v>42</v>
      </c>
      <c r="J13" s="44">
        <f>IF(IF(G13="-",0,G13)+IF(H13="-",0,H13)+IF(I13="-",0,I13)=0,"-",IF(G13="-",0,G13)+IF(H13="-",0,H13)+IF(I13="-",0,I13))</f>
        <v>1061441.9099999999</v>
      </c>
      <c r="K13" s="44">
        <v>8902858.0899999999</v>
      </c>
      <c r="L13" s="44">
        <v>8902858.0899999999</v>
      </c>
    </row>
    <row r="14" spans="1:12" ht="14.25">
      <c r="A14" s="24" t="s">
        <v>44</v>
      </c>
      <c r="B14" s="45"/>
      <c r="C14" s="69"/>
      <c r="D14" s="70"/>
      <c r="E14" s="46"/>
      <c r="F14" s="46"/>
      <c r="G14" s="46"/>
      <c r="H14" s="46"/>
      <c r="I14" s="46"/>
      <c r="J14" s="46"/>
      <c r="K14" s="46"/>
      <c r="L14" s="46"/>
    </row>
    <row r="15" spans="1:12" ht="30">
      <c r="A15" s="23" t="s">
        <v>151</v>
      </c>
      <c r="B15" s="43" t="s">
        <v>150</v>
      </c>
      <c r="C15" s="84" t="s">
        <v>152</v>
      </c>
      <c r="D15" s="85"/>
      <c r="E15" s="44">
        <v>4574300</v>
      </c>
      <c r="F15" s="44">
        <v>4574300</v>
      </c>
      <c r="G15" s="44">
        <v>505158.99</v>
      </c>
      <c r="H15" s="44" t="s">
        <v>42</v>
      </c>
      <c r="I15" s="44" t="s">
        <v>42</v>
      </c>
      <c r="J15" s="44">
        <f t="shared" ref="J15:J46" si="0">IF(IF(G15="-",0,G15)+IF(H15="-",0,H15)+IF(I15="-",0,I15)=0,"-",IF(G15="-",0,G15)+IF(H15="-",0,H15)+IF(I15="-",0,I15))</f>
        <v>505158.99</v>
      </c>
      <c r="K15" s="44">
        <v>4069141.01</v>
      </c>
      <c r="L15" s="44">
        <v>4069141.01</v>
      </c>
    </row>
    <row r="16" spans="1:12" ht="49.15" customHeight="1">
      <c r="A16" s="23" t="s">
        <v>153</v>
      </c>
      <c r="B16" s="43" t="s">
        <v>150</v>
      </c>
      <c r="C16" s="84" t="s">
        <v>154</v>
      </c>
      <c r="D16" s="85"/>
      <c r="E16" s="44">
        <v>4065400</v>
      </c>
      <c r="F16" s="44">
        <v>4065400</v>
      </c>
      <c r="G16" s="44">
        <v>485158.99</v>
      </c>
      <c r="H16" s="44" t="s">
        <v>42</v>
      </c>
      <c r="I16" s="44" t="s">
        <v>42</v>
      </c>
      <c r="J16" s="44">
        <f t="shared" si="0"/>
        <v>485158.99</v>
      </c>
      <c r="K16" s="44">
        <v>3580241.01</v>
      </c>
      <c r="L16" s="44">
        <v>3580241.01</v>
      </c>
    </row>
    <row r="17" spans="1:12" ht="49.15" customHeight="1">
      <c r="A17" s="23" t="s">
        <v>153</v>
      </c>
      <c r="B17" s="43" t="s">
        <v>150</v>
      </c>
      <c r="C17" s="84" t="s">
        <v>155</v>
      </c>
      <c r="D17" s="85"/>
      <c r="E17" s="44">
        <v>71100</v>
      </c>
      <c r="F17" s="44">
        <v>71100</v>
      </c>
      <c r="G17" s="44">
        <v>15476</v>
      </c>
      <c r="H17" s="44" t="s">
        <v>42</v>
      </c>
      <c r="I17" s="44" t="s">
        <v>42</v>
      </c>
      <c r="J17" s="44">
        <f t="shared" si="0"/>
        <v>15476</v>
      </c>
      <c r="K17" s="44">
        <v>55624</v>
      </c>
      <c r="L17" s="44">
        <v>55624</v>
      </c>
    </row>
    <row r="18" spans="1:12" ht="36.950000000000003" customHeight="1">
      <c r="A18" s="24" t="s">
        <v>156</v>
      </c>
      <c r="B18" s="45" t="s">
        <v>150</v>
      </c>
      <c r="C18" s="69" t="s">
        <v>157</v>
      </c>
      <c r="D18" s="70"/>
      <c r="E18" s="46">
        <v>71100</v>
      </c>
      <c r="F18" s="46">
        <v>71100</v>
      </c>
      <c r="G18" s="46">
        <v>15476</v>
      </c>
      <c r="H18" s="46" t="s">
        <v>42</v>
      </c>
      <c r="I18" s="46" t="s">
        <v>42</v>
      </c>
      <c r="J18" s="46">
        <f t="shared" si="0"/>
        <v>15476</v>
      </c>
      <c r="K18" s="46">
        <v>55624</v>
      </c>
      <c r="L18" s="46">
        <v>55624</v>
      </c>
    </row>
    <row r="19" spans="1:12" ht="49.15" customHeight="1">
      <c r="A19" s="23" t="s">
        <v>153</v>
      </c>
      <c r="B19" s="43" t="s">
        <v>150</v>
      </c>
      <c r="C19" s="84" t="s">
        <v>158</v>
      </c>
      <c r="D19" s="85"/>
      <c r="E19" s="44">
        <v>3518000</v>
      </c>
      <c r="F19" s="44">
        <v>3518000</v>
      </c>
      <c r="G19" s="44">
        <v>392681.7</v>
      </c>
      <c r="H19" s="44" t="s">
        <v>42</v>
      </c>
      <c r="I19" s="44" t="s">
        <v>42</v>
      </c>
      <c r="J19" s="44">
        <f t="shared" si="0"/>
        <v>392681.7</v>
      </c>
      <c r="K19" s="44">
        <v>3125318.3</v>
      </c>
      <c r="L19" s="44">
        <v>3125318.3</v>
      </c>
    </row>
    <row r="20" spans="1:12" ht="24.6" customHeight="1">
      <c r="A20" s="24" t="s">
        <v>159</v>
      </c>
      <c r="B20" s="45" t="s">
        <v>150</v>
      </c>
      <c r="C20" s="69" t="s">
        <v>160</v>
      </c>
      <c r="D20" s="70"/>
      <c r="E20" s="46">
        <v>2527000</v>
      </c>
      <c r="F20" s="46">
        <v>2527000</v>
      </c>
      <c r="G20" s="46">
        <v>338015.13</v>
      </c>
      <c r="H20" s="46" t="s">
        <v>42</v>
      </c>
      <c r="I20" s="46" t="s">
        <v>42</v>
      </c>
      <c r="J20" s="46">
        <f t="shared" si="0"/>
        <v>338015.13</v>
      </c>
      <c r="K20" s="46">
        <v>2188984.87</v>
      </c>
      <c r="L20" s="46">
        <v>2188984.87</v>
      </c>
    </row>
    <row r="21" spans="1:12" ht="36.950000000000003" customHeight="1">
      <c r="A21" s="24" t="s">
        <v>161</v>
      </c>
      <c r="B21" s="45" t="s">
        <v>150</v>
      </c>
      <c r="C21" s="69" t="s">
        <v>162</v>
      </c>
      <c r="D21" s="70"/>
      <c r="E21" s="46">
        <v>228000</v>
      </c>
      <c r="F21" s="46">
        <v>228000</v>
      </c>
      <c r="G21" s="46" t="s">
        <v>42</v>
      </c>
      <c r="H21" s="46" t="s">
        <v>42</v>
      </c>
      <c r="I21" s="46" t="s">
        <v>42</v>
      </c>
      <c r="J21" s="46" t="str">
        <f t="shared" si="0"/>
        <v>-</v>
      </c>
      <c r="K21" s="46">
        <v>228000</v>
      </c>
      <c r="L21" s="46">
        <v>228000</v>
      </c>
    </row>
    <row r="22" spans="1:12" ht="49.15" customHeight="1">
      <c r="A22" s="24" t="s">
        <v>163</v>
      </c>
      <c r="B22" s="45" t="s">
        <v>150</v>
      </c>
      <c r="C22" s="69" t="s">
        <v>164</v>
      </c>
      <c r="D22" s="70"/>
      <c r="E22" s="46">
        <v>763000</v>
      </c>
      <c r="F22" s="46">
        <v>763000</v>
      </c>
      <c r="G22" s="46">
        <v>54666.57</v>
      </c>
      <c r="H22" s="46" t="s">
        <v>42</v>
      </c>
      <c r="I22" s="46" t="s">
        <v>42</v>
      </c>
      <c r="J22" s="46">
        <f t="shared" si="0"/>
        <v>54666.57</v>
      </c>
      <c r="K22" s="46">
        <v>708333.43</v>
      </c>
      <c r="L22" s="46">
        <v>708333.43</v>
      </c>
    </row>
    <row r="23" spans="1:12" ht="49.15" customHeight="1">
      <c r="A23" s="23" t="s">
        <v>153</v>
      </c>
      <c r="B23" s="43" t="s">
        <v>150</v>
      </c>
      <c r="C23" s="84" t="s">
        <v>165</v>
      </c>
      <c r="D23" s="85"/>
      <c r="E23" s="44">
        <v>447400</v>
      </c>
      <c r="F23" s="44">
        <v>447400</v>
      </c>
      <c r="G23" s="44">
        <v>69626.289999999994</v>
      </c>
      <c r="H23" s="44" t="s">
        <v>42</v>
      </c>
      <c r="I23" s="44" t="s">
        <v>42</v>
      </c>
      <c r="J23" s="44">
        <f t="shared" si="0"/>
        <v>69626.289999999994</v>
      </c>
      <c r="K23" s="44">
        <v>377773.71</v>
      </c>
      <c r="L23" s="44">
        <v>377773.71</v>
      </c>
    </row>
    <row r="24" spans="1:12" ht="36.950000000000003" customHeight="1">
      <c r="A24" s="24" t="s">
        <v>161</v>
      </c>
      <c r="B24" s="45" t="s">
        <v>150</v>
      </c>
      <c r="C24" s="69" t="s">
        <v>166</v>
      </c>
      <c r="D24" s="70"/>
      <c r="E24" s="46">
        <v>2600</v>
      </c>
      <c r="F24" s="46">
        <v>2600</v>
      </c>
      <c r="G24" s="46" t="s">
        <v>42</v>
      </c>
      <c r="H24" s="46" t="s">
        <v>42</v>
      </c>
      <c r="I24" s="46" t="s">
        <v>42</v>
      </c>
      <c r="J24" s="46" t="str">
        <f t="shared" si="0"/>
        <v>-</v>
      </c>
      <c r="K24" s="46">
        <v>2600</v>
      </c>
      <c r="L24" s="46">
        <v>2600</v>
      </c>
    </row>
    <row r="25" spans="1:12" ht="36.950000000000003" customHeight="1">
      <c r="A25" s="24" t="s">
        <v>156</v>
      </c>
      <c r="B25" s="45" t="s">
        <v>150</v>
      </c>
      <c r="C25" s="69" t="s">
        <v>167</v>
      </c>
      <c r="D25" s="70"/>
      <c r="E25" s="46">
        <v>356800</v>
      </c>
      <c r="F25" s="46">
        <v>356800</v>
      </c>
      <c r="G25" s="46">
        <v>42189.26</v>
      </c>
      <c r="H25" s="46" t="s">
        <v>42</v>
      </c>
      <c r="I25" s="46" t="s">
        <v>42</v>
      </c>
      <c r="J25" s="46">
        <f t="shared" si="0"/>
        <v>42189.26</v>
      </c>
      <c r="K25" s="46">
        <v>314610.74</v>
      </c>
      <c r="L25" s="46">
        <v>314610.74</v>
      </c>
    </row>
    <row r="26" spans="1:12" ht="28.5">
      <c r="A26" s="24" t="s">
        <v>168</v>
      </c>
      <c r="B26" s="45" t="s">
        <v>150</v>
      </c>
      <c r="C26" s="69" t="s">
        <v>169</v>
      </c>
      <c r="D26" s="70"/>
      <c r="E26" s="46">
        <v>88000</v>
      </c>
      <c r="F26" s="46">
        <v>88000</v>
      </c>
      <c r="G26" s="46">
        <v>27437.03</v>
      </c>
      <c r="H26" s="46" t="s">
        <v>42</v>
      </c>
      <c r="I26" s="46" t="s">
        <v>42</v>
      </c>
      <c r="J26" s="46">
        <f t="shared" si="0"/>
        <v>27437.03</v>
      </c>
      <c r="K26" s="46">
        <v>60562.97</v>
      </c>
      <c r="L26" s="46">
        <v>60562.97</v>
      </c>
    </row>
    <row r="27" spans="1:12" ht="49.15" customHeight="1">
      <c r="A27" s="23" t="s">
        <v>153</v>
      </c>
      <c r="B27" s="43" t="s">
        <v>150</v>
      </c>
      <c r="C27" s="84" t="s">
        <v>170</v>
      </c>
      <c r="D27" s="85"/>
      <c r="E27" s="44">
        <v>200</v>
      </c>
      <c r="F27" s="44">
        <v>200</v>
      </c>
      <c r="G27" s="44">
        <v>200</v>
      </c>
      <c r="H27" s="44" t="s">
        <v>42</v>
      </c>
      <c r="I27" s="44" t="s">
        <v>42</v>
      </c>
      <c r="J27" s="44">
        <f t="shared" si="0"/>
        <v>200</v>
      </c>
      <c r="K27" s="44">
        <v>0</v>
      </c>
      <c r="L27" s="44">
        <v>0</v>
      </c>
    </row>
    <row r="28" spans="1:12" ht="36.950000000000003" customHeight="1">
      <c r="A28" s="24" t="s">
        <v>156</v>
      </c>
      <c r="B28" s="45" t="s">
        <v>150</v>
      </c>
      <c r="C28" s="69" t="s">
        <v>171</v>
      </c>
      <c r="D28" s="70"/>
      <c r="E28" s="46">
        <v>200</v>
      </c>
      <c r="F28" s="46">
        <v>200</v>
      </c>
      <c r="G28" s="46">
        <v>200</v>
      </c>
      <c r="H28" s="46" t="s">
        <v>42</v>
      </c>
      <c r="I28" s="46" t="s">
        <v>42</v>
      </c>
      <c r="J28" s="46">
        <f t="shared" si="0"/>
        <v>200</v>
      </c>
      <c r="K28" s="46"/>
      <c r="L28" s="46"/>
    </row>
    <row r="29" spans="1:12" ht="49.15" customHeight="1">
      <c r="A29" s="23" t="s">
        <v>153</v>
      </c>
      <c r="B29" s="43" t="s">
        <v>150</v>
      </c>
      <c r="C29" s="84" t="s">
        <v>172</v>
      </c>
      <c r="D29" s="85"/>
      <c r="E29" s="44">
        <v>28700</v>
      </c>
      <c r="F29" s="44">
        <v>28700</v>
      </c>
      <c r="G29" s="44">
        <v>7175</v>
      </c>
      <c r="H29" s="44" t="s">
        <v>42</v>
      </c>
      <c r="I29" s="44" t="s">
        <v>42</v>
      </c>
      <c r="J29" s="44">
        <f t="shared" si="0"/>
        <v>7175</v>
      </c>
      <c r="K29" s="44">
        <v>21525</v>
      </c>
      <c r="L29" s="44">
        <v>21525</v>
      </c>
    </row>
    <row r="30" spans="1:12" ht="28.5">
      <c r="A30" s="24" t="s">
        <v>134</v>
      </c>
      <c r="B30" s="45" t="s">
        <v>150</v>
      </c>
      <c r="C30" s="69" t="s">
        <v>173</v>
      </c>
      <c r="D30" s="70"/>
      <c r="E30" s="46">
        <v>28700</v>
      </c>
      <c r="F30" s="46">
        <v>28700</v>
      </c>
      <c r="G30" s="46">
        <v>7175</v>
      </c>
      <c r="H30" s="46" t="s">
        <v>42</v>
      </c>
      <c r="I30" s="46" t="s">
        <v>42</v>
      </c>
      <c r="J30" s="46">
        <f t="shared" si="0"/>
        <v>7175</v>
      </c>
      <c r="K30" s="46">
        <v>21525</v>
      </c>
      <c r="L30" s="46">
        <v>21525</v>
      </c>
    </row>
    <row r="31" spans="1:12" ht="24.6" customHeight="1">
      <c r="A31" s="23" t="s">
        <v>174</v>
      </c>
      <c r="B31" s="43" t="s">
        <v>150</v>
      </c>
      <c r="C31" s="84" t="s">
        <v>175</v>
      </c>
      <c r="D31" s="85"/>
      <c r="E31" s="44">
        <v>438200</v>
      </c>
      <c r="F31" s="44">
        <v>438200</v>
      </c>
      <c r="G31" s="44" t="s">
        <v>42</v>
      </c>
      <c r="H31" s="44" t="s">
        <v>42</v>
      </c>
      <c r="I31" s="44" t="s">
        <v>42</v>
      </c>
      <c r="J31" s="44" t="str">
        <f t="shared" si="0"/>
        <v>-</v>
      </c>
      <c r="K31" s="44">
        <v>438200</v>
      </c>
      <c r="L31" s="44">
        <v>438200</v>
      </c>
    </row>
    <row r="32" spans="1:12" ht="24.6" customHeight="1">
      <c r="A32" s="23" t="s">
        <v>174</v>
      </c>
      <c r="B32" s="43" t="s">
        <v>150</v>
      </c>
      <c r="C32" s="84" t="s">
        <v>176</v>
      </c>
      <c r="D32" s="85"/>
      <c r="E32" s="44">
        <v>438200</v>
      </c>
      <c r="F32" s="44">
        <v>438200</v>
      </c>
      <c r="G32" s="44" t="s">
        <v>42</v>
      </c>
      <c r="H32" s="44" t="s">
        <v>42</v>
      </c>
      <c r="I32" s="44" t="s">
        <v>42</v>
      </c>
      <c r="J32" s="44" t="str">
        <f t="shared" si="0"/>
        <v>-</v>
      </c>
      <c r="K32" s="44">
        <v>438200</v>
      </c>
      <c r="L32" s="44">
        <v>438200</v>
      </c>
    </row>
    <row r="33" spans="1:12" ht="28.5">
      <c r="A33" s="24" t="s">
        <v>177</v>
      </c>
      <c r="B33" s="45" t="s">
        <v>150</v>
      </c>
      <c r="C33" s="69" t="s">
        <v>178</v>
      </c>
      <c r="D33" s="70"/>
      <c r="E33" s="46">
        <v>438200</v>
      </c>
      <c r="F33" s="46">
        <v>438200</v>
      </c>
      <c r="G33" s="46" t="s">
        <v>42</v>
      </c>
      <c r="H33" s="46" t="s">
        <v>42</v>
      </c>
      <c r="I33" s="46" t="s">
        <v>42</v>
      </c>
      <c r="J33" s="46" t="str">
        <f t="shared" si="0"/>
        <v>-</v>
      </c>
      <c r="K33" s="46">
        <v>438200</v>
      </c>
      <c r="L33" s="46">
        <v>438200</v>
      </c>
    </row>
    <row r="34" spans="1:12" ht="30">
      <c r="A34" s="23" t="s">
        <v>179</v>
      </c>
      <c r="B34" s="43" t="s">
        <v>150</v>
      </c>
      <c r="C34" s="84" t="s">
        <v>180</v>
      </c>
      <c r="D34" s="85"/>
      <c r="E34" s="44">
        <v>10000</v>
      </c>
      <c r="F34" s="44">
        <v>10000</v>
      </c>
      <c r="G34" s="44" t="s">
        <v>42</v>
      </c>
      <c r="H34" s="44" t="s">
        <v>42</v>
      </c>
      <c r="I34" s="44" t="s">
        <v>42</v>
      </c>
      <c r="J34" s="44" t="str">
        <f t="shared" si="0"/>
        <v>-</v>
      </c>
      <c r="K34" s="44">
        <v>10000</v>
      </c>
      <c r="L34" s="44">
        <v>10000</v>
      </c>
    </row>
    <row r="35" spans="1:12" ht="30">
      <c r="A35" s="23" t="s">
        <v>179</v>
      </c>
      <c r="B35" s="43" t="s">
        <v>150</v>
      </c>
      <c r="C35" s="84" t="s">
        <v>181</v>
      </c>
      <c r="D35" s="85"/>
      <c r="E35" s="44">
        <v>10000</v>
      </c>
      <c r="F35" s="44">
        <v>10000</v>
      </c>
      <c r="G35" s="44" t="s">
        <v>42</v>
      </c>
      <c r="H35" s="44" t="s">
        <v>42</v>
      </c>
      <c r="I35" s="44" t="s">
        <v>42</v>
      </c>
      <c r="J35" s="44" t="str">
        <f t="shared" si="0"/>
        <v>-</v>
      </c>
      <c r="K35" s="44">
        <v>10000</v>
      </c>
      <c r="L35" s="44">
        <v>10000</v>
      </c>
    </row>
    <row r="36" spans="1:12" ht="28.5">
      <c r="A36" s="24" t="s">
        <v>182</v>
      </c>
      <c r="B36" s="45" t="s">
        <v>150</v>
      </c>
      <c r="C36" s="69" t="s">
        <v>183</v>
      </c>
      <c r="D36" s="70"/>
      <c r="E36" s="46">
        <v>10000</v>
      </c>
      <c r="F36" s="46">
        <v>10000</v>
      </c>
      <c r="G36" s="46" t="s">
        <v>42</v>
      </c>
      <c r="H36" s="46" t="s">
        <v>42</v>
      </c>
      <c r="I36" s="46" t="s">
        <v>42</v>
      </c>
      <c r="J36" s="46" t="str">
        <f t="shared" si="0"/>
        <v>-</v>
      </c>
      <c r="K36" s="46">
        <v>10000</v>
      </c>
      <c r="L36" s="46">
        <v>10000</v>
      </c>
    </row>
    <row r="37" spans="1:12" ht="30">
      <c r="A37" s="23" t="s">
        <v>184</v>
      </c>
      <c r="B37" s="43" t="s">
        <v>150</v>
      </c>
      <c r="C37" s="84" t="s">
        <v>185</v>
      </c>
      <c r="D37" s="85"/>
      <c r="E37" s="44">
        <v>60700</v>
      </c>
      <c r="F37" s="44">
        <v>60700</v>
      </c>
      <c r="G37" s="44">
        <v>20000</v>
      </c>
      <c r="H37" s="44" t="s">
        <v>42</v>
      </c>
      <c r="I37" s="44" t="s">
        <v>42</v>
      </c>
      <c r="J37" s="44">
        <f t="shared" si="0"/>
        <v>20000</v>
      </c>
      <c r="K37" s="44">
        <v>40700</v>
      </c>
      <c r="L37" s="44">
        <v>40700</v>
      </c>
    </row>
    <row r="38" spans="1:12" ht="30">
      <c r="A38" s="23" t="s">
        <v>184</v>
      </c>
      <c r="B38" s="43" t="s">
        <v>150</v>
      </c>
      <c r="C38" s="84" t="s">
        <v>186</v>
      </c>
      <c r="D38" s="85"/>
      <c r="E38" s="44">
        <v>1000</v>
      </c>
      <c r="F38" s="44">
        <v>1000</v>
      </c>
      <c r="G38" s="44" t="s">
        <v>42</v>
      </c>
      <c r="H38" s="44" t="s">
        <v>42</v>
      </c>
      <c r="I38" s="44" t="s">
        <v>42</v>
      </c>
      <c r="J38" s="44" t="str">
        <f t="shared" si="0"/>
        <v>-</v>
      </c>
      <c r="K38" s="44">
        <v>1000</v>
      </c>
      <c r="L38" s="44">
        <v>1000</v>
      </c>
    </row>
    <row r="39" spans="1:12" ht="36.950000000000003" customHeight="1">
      <c r="A39" s="24" t="s">
        <v>156</v>
      </c>
      <c r="B39" s="45" t="s">
        <v>150</v>
      </c>
      <c r="C39" s="69" t="s">
        <v>187</v>
      </c>
      <c r="D39" s="70"/>
      <c r="E39" s="46">
        <v>1000</v>
      </c>
      <c r="F39" s="46">
        <v>1000</v>
      </c>
      <c r="G39" s="46" t="s">
        <v>42</v>
      </c>
      <c r="H39" s="46" t="s">
        <v>42</v>
      </c>
      <c r="I39" s="46" t="s">
        <v>42</v>
      </c>
      <c r="J39" s="46" t="str">
        <f t="shared" si="0"/>
        <v>-</v>
      </c>
      <c r="K39" s="46">
        <v>1000</v>
      </c>
      <c r="L39" s="46">
        <v>1000</v>
      </c>
    </row>
    <row r="40" spans="1:12" ht="30">
      <c r="A40" s="23" t="s">
        <v>184</v>
      </c>
      <c r="B40" s="43" t="s">
        <v>150</v>
      </c>
      <c r="C40" s="84" t="s">
        <v>188</v>
      </c>
      <c r="D40" s="85"/>
      <c r="E40" s="44">
        <v>9700</v>
      </c>
      <c r="F40" s="44">
        <v>9700</v>
      </c>
      <c r="G40" s="44" t="s">
        <v>42</v>
      </c>
      <c r="H40" s="44" t="s">
        <v>42</v>
      </c>
      <c r="I40" s="44" t="s">
        <v>42</v>
      </c>
      <c r="J40" s="44" t="str">
        <f t="shared" si="0"/>
        <v>-</v>
      </c>
      <c r="K40" s="44">
        <v>9700</v>
      </c>
      <c r="L40" s="44">
        <v>9700</v>
      </c>
    </row>
    <row r="41" spans="1:12" ht="36.950000000000003" customHeight="1">
      <c r="A41" s="24" t="s">
        <v>156</v>
      </c>
      <c r="B41" s="45" t="s">
        <v>150</v>
      </c>
      <c r="C41" s="69" t="s">
        <v>189</v>
      </c>
      <c r="D41" s="70"/>
      <c r="E41" s="46">
        <v>9700</v>
      </c>
      <c r="F41" s="46">
        <v>9700</v>
      </c>
      <c r="G41" s="46" t="s">
        <v>42</v>
      </c>
      <c r="H41" s="46" t="s">
        <v>42</v>
      </c>
      <c r="I41" s="46" t="s">
        <v>42</v>
      </c>
      <c r="J41" s="46" t="str">
        <f t="shared" si="0"/>
        <v>-</v>
      </c>
      <c r="K41" s="46">
        <v>9700</v>
      </c>
      <c r="L41" s="46">
        <v>9700</v>
      </c>
    </row>
    <row r="42" spans="1:12" ht="30">
      <c r="A42" s="23" t="s">
        <v>184</v>
      </c>
      <c r="B42" s="43" t="s">
        <v>150</v>
      </c>
      <c r="C42" s="84" t="s">
        <v>190</v>
      </c>
      <c r="D42" s="85"/>
      <c r="E42" s="44">
        <v>50000</v>
      </c>
      <c r="F42" s="44">
        <v>50000</v>
      </c>
      <c r="G42" s="44">
        <v>20000</v>
      </c>
      <c r="H42" s="44" t="s">
        <v>42</v>
      </c>
      <c r="I42" s="44" t="s">
        <v>42</v>
      </c>
      <c r="J42" s="44">
        <f t="shared" si="0"/>
        <v>20000</v>
      </c>
      <c r="K42" s="44">
        <v>30000</v>
      </c>
      <c r="L42" s="44">
        <v>30000</v>
      </c>
    </row>
    <row r="43" spans="1:12" ht="24.6" customHeight="1">
      <c r="A43" s="24" t="s">
        <v>191</v>
      </c>
      <c r="B43" s="45" t="s">
        <v>150</v>
      </c>
      <c r="C43" s="69" t="s">
        <v>192</v>
      </c>
      <c r="D43" s="70"/>
      <c r="E43" s="46">
        <v>27500</v>
      </c>
      <c r="F43" s="46">
        <v>27500</v>
      </c>
      <c r="G43" s="46" t="s">
        <v>42</v>
      </c>
      <c r="H43" s="46" t="s">
        <v>42</v>
      </c>
      <c r="I43" s="46" t="s">
        <v>42</v>
      </c>
      <c r="J43" s="46" t="str">
        <f t="shared" si="0"/>
        <v>-</v>
      </c>
      <c r="K43" s="46">
        <v>27500</v>
      </c>
      <c r="L43" s="46">
        <v>27500</v>
      </c>
    </row>
    <row r="44" spans="1:12" ht="28.5">
      <c r="A44" s="24" t="s">
        <v>193</v>
      </c>
      <c r="B44" s="45" t="s">
        <v>150</v>
      </c>
      <c r="C44" s="69" t="s">
        <v>194</v>
      </c>
      <c r="D44" s="70"/>
      <c r="E44" s="46">
        <v>2500</v>
      </c>
      <c r="F44" s="46">
        <v>2500</v>
      </c>
      <c r="G44" s="46" t="s">
        <v>42</v>
      </c>
      <c r="H44" s="46" t="s">
        <v>42</v>
      </c>
      <c r="I44" s="46" t="s">
        <v>42</v>
      </c>
      <c r="J44" s="46" t="str">
        <f t="shared" si="0"/>
        <v>-</v>
      </c>
      <c r="K44" s="46">
        <v>2500</v>
      </c>
      <c r="L44" s="46">
        <v>2500</v>
      </c>
    </row>
    <row r="45" spans="1:12" ht="28.5">
      <c r="A45" s="24" t="s">
        <v>195</v>
      </c>
      <c r="B45" s="45" t="s">
        <v>150</v>
      </c>
      <c r="C45" s="69" t="s">
        <v>196</v>
      </c>
      <c r="D45" s="70"/>
      <c r="E45" s="46">
        <v>20000</v>
      </c>
      <c r="F45" s="46">
        <v>20000</v>
      </c>
      <c r="G45" s="46">
        <v>20000</v>
      </c>
      <c r="H45" s="46" t="s">
        <v>42</v>
      </c>
      <c r="I45" s="46" t="s">
        <v>42</v>
      </c>
      <c r="J45" s="46">
        <f t="shared" si="0"/>
        <v>20000</v>
      </c>
      <c r="K45" s="46"/>
      <c r="L45" s="46"/>
    </row>
    <row r="46" spans="1:12" ht="30">
      <c r="A46" s="23" t="s">
        <v>197</v>
      </c>
      <c r="B46" s="43" t="s">
        <v>150</v>
      </c>
      <c r="C46" s="84" t="s">
        <v>198</v>
      </c>
      <c r="D46" s="85"/>
      <c r="E46" s="44">
        <v>96100</v>
      </c>
      <c r="F46" s="44">
        <v>96100</v>
      </c>
      <c r="G46" s="44">
        <v>8962.08</v>
      </c>
      <c r="H46" s="44" t="s">
        <v>42</v>
      </c>
      <c r="I46" s="44" t="s">
        <v>42</v>
      </c>
      <c r="J46" s="44">
        <f t="shared" si="0"/>
        <v>8962.08</v>
      </c>
      <c r="K46" s="44">
        <v>87137.919999999998</v>
      </c>
      <c r="L46" s="44">
        <v>87137.919999999998</v>
      </c>
    </row>
    <row r="47" spans="1:12" ht="30">
      <c r="A47" s="23" t="s">
        <v>199</v>
      </c>
      <c r="B47" s="43" t="s">
        <v>150</v>
      </c>
      <c r="C47" s="84" t="s">
        <v>200</v>
      </c>
      <c r="D47" s="85"/>
      <c r="E47" s="44">
        <v>96100</v>
      </c>
      <c r="F47" s="44">
        <v>96100</v>
      </c>
      <c r="G47" s="44">
        <v>8962.08</v>
      </c>
      <c r="H47" s="44" t="s">
        <v>42</v>
      </c>
      <c r="I47" s="44" t="s">
        <v>42</v>
      </c>
      <c r="J47" s="44">
        <f t="shared" ref="J47:J78" si="1">IF(IF(G47="-",0,G47)+IF(H47="-",0,H47)+IF(I47="-",0,I47)=0,"-",IF(G47="-",0,G47)+IF(H47="-",0,H47)+IF(I47="-",0,I47))</f>
        <v>8962.08</v>
      </c>
      <c r="K47" s="44">
        <v>87137.919999999998</v>
      </c>
      <c r="L47" s="44">
        <v>87137.919999999998</v>
      </c>
    </row>
    <row r="48" spans="1:12" ht="30">
      <c r="A48" s="23" t="s">
        <v>199</v>
      </c>
      <c r="B48" s="43" t="s">
        <v>150</v>
      </c>
      <c r="C48" s="84" t="s">
        <v>201</v>
      </c>
      <c r="D48" s="85"/>
      <c r="E48" s="44">
        <v>96100</v>
      </c>
      <c r="F48" s="44">
        <v>96100</v>
      </c>
      <c r="G48" s="44">
        <v>8962.08</v>
      </c>
      <c r="H48" s="44" t="s">
        <v>42</v>
      </c>
      <c r="I48" s="44" t="s">
        <v>42</v>
      </c>
      <c r="J48" s="44">
        <f t="shared" si="1"/>
        <v>8962.08</v>
      </c>
      <c r="K48" s="44">
        <v>87137.919999999998</v>
      </c>
      <c r="L48" s="44">
        <v>87137.919999999998</v>
      </c>
    </row>
    <row r="49" spans="1:12" ht="24.6" customHeight="1">
      <c r="A49" s="24" t="s">
        <v>159</v>
      </c>
      <c r="B49" s="45" t="s">
        <v>150</v>
      </c>
      <c r="C49" s="69" t="s">
        <v>202</v>
      </c>
      <c r="D49" s="70"/>
      <c r="E49" s="46">
        <v>67000</v>
      </c>
      <c r="F49" s="46">
        <v>67000</v>
      </c>
      <c r="G49" s="46">
        <v>7416.8</v>
      </c>
      <c r="H49" s="46" t="s">
        <v>42</v>
      </c>
      <c r="I49" s="46" t="s">
        <v>42</v>
      </c>
      <c r="J49" s="46">
        <f t="shared" si="1"/>
        <v>7416.8</v>
      </c>
      <c r="K49" s="46">
        <v>59583.199999999997</v>
      </c>
      <c r="L49" s="46">
        <v>59583.199999999997</v>
      </c>
    </row>
    <row r="50" spans="1:12" ht="49.15" customHeight="1">
      <c r="A50" s="24" t="s">
        <v>163</v>
      </c>
      <c r="B50" s="45" t="s">
        <v>150</v>
      </c>
      <c r="C50" s="69" t="s">
        <v>203</v>
      </c>
      <c r="D50" s="70"/>
      <c r="E50" s="46">
        <v>29100</v>
      </c>
      <c r="F50" s="46">
        <v>29100</v>
      </c>
      <c r="G50" s="46">
        <v>1545.28</v>
      </c>
      <c r="H50" s="46" t="s">
        <v>42</v>
      </c>
      <c r="I50" s="46" t="s">
        <v>42</v>
      </c>
      <c r="J50" s="46">
        <f t="shared" si="1"/>
        <v>1545.28</v>
      </c>
      <c r="K50" s="46">
        <v>27554.720000000001</v>
      </c>
      <c r="L50" s="46">
        <v>27554.720000000001</v>
      </c>
    </row>
    <row r="51" spans="1:12" ht="24.6" customHeight="1">
      <c r="A51" s="23" t="s">
        <v>204</v>
      </c>
      <c r="B51" s="43" t="s">
        <v>150</v>
      </c>
      <c r="C51" s="84" t="s">
        <v>205</v>
      </c>
      <c r="D51" s="85"/>
      <c r="E51" s="44">
        <v>22000</v>
      </c>
      <c r="F51" s="44">
        <v>22000</v>
      </c>
      <c r="G51" s="44">
        <v>4340</v>
      </c>
      <c r="H51" s="44" t="s">
        <v>42</v>
      </c>
      <c r="I51" s="44" t="s">
        <v>42</v>
      </c>
      <c r="J51" s="44">
        <f t="shared" si="1"/>
        <v>4340</v>
      </c>
      <c r="K51" s="44">
        <v>17660</v>
      </c>
      <c r="L51" s="44">
        <v>17660</v>
      </c>
    </row>
    <row r="52" spans="1:12" ht="30">
      <c r="A52" s="23" t="s">
        <v>206</v>
      </c>
      <c r="B52" s="43" t="s">
        <v>150</v>
      </c>
      <c r="C52" s="84" t="s">
        <v>207</v>
      </c>
      <c r="D52" s="85"/>
      <c r="E52" s="44">
        <v>22000</v>
      </c>
      <c r="F52" s="44">
        <v>22000</v>
      </c>
      <c r="G52" s="44">
        <v>4340</v>
      </c>
      <c r="H52" s="44" t="s">
        <v>42</v>
      </c>
      <c r="I52" s="44" t="s">
        <v>42</v>
      </c>
      <c r="J52" s="44">
        <f t="shared" si="1"/>
        <v>4340</v>
      </c>
      <c r="K52" s="44">
        <v>17660</v>
      </c>
      <c r="L52" s="44">
        <v>17660</v>
      </c>
    </row>
    <row r="53" spans="1:12" ht="30">
      <c r="A53" s="23" t="s">
        <v>206</v>
      </c>
      <c r="B53" s="43" t="s">
        <v>150</v>
      </c>
      <c r="C53" s="84" t="s">
        <v>208</v>
      </c>
      <c r="D53" s="85"/>
      <c r="E53" s="44">
        <v>22000</v>
      </c>
      <c r="F53" s="44">
        <v>22000</v>
      </c>
      <c r="G53" s="44">
        <v>4340</v>
      </c>
      <c r="H53" s="44" t="s">
        <v>42</v>
      </c>
      <c r="I53" s="44" t="s">
        <v>42</v>
      </c>
      <c r="J53" s="44">
        <f t="shared" si="1"/>
        <v>4340</v>
      </c>
      <c r="K53" s="44">
        <v>17660</v>
      </c>
      <c r="L53" s="44">
        <v>17660</v>
      </c>
    </row>
    <row r="54" spans="1:12" ht="36.950000000000003" customHeight="1">
      <c r="A54" s="24" t="s">
        <v>156</v>
      </c>
      <c r="B54" s="45" t="s">
        <v>150</v>
      </c>
      <c r="C54" s="69" t="s">
        <v>209</v>
      </c>
      <c r="D54" s="70"/>
      <c r="E54" s="46">
        <v>22000</v>
      </c>
      <c r="F54" s="46">
        <v>22000</v>
      </c>
      <c r="G54" s="46">
        <v>4340</v>
      </c>
      <c r="H54" s="46" t="s">
        <v>42</v>
      </c>
      <c r="I54" s="46" t="s">
        <v>42</v>
      </c>
      <c r="J54" s="46">
        <f t="shared" si="1"/>
        <v>4340</v>
      </c>
      <c r="K54" s="46">
        <v>17660</v>
      </c>
      <c r="L54" s="46">
        <v>17660</v>
      </c>
    </row>
    <row r="55" spans="1:12" ht="30">
      <c r="A55" s="23" t="s">
        <v>210</v>
      </c>
      <c r="B55" s="43" t="s">
        <v>150</v>
      </c>
      <c r="C55" s="84" t="s">
        <v>211</v>
      </c>
      <c r="D55" s="85"/>
      <c r="E55" s="44">
        <v>1316900</v>
      </c>
      <c r="F55" s="44">
        <v>1316900</v>
      </c>
      <c r="G55" s="44">
        <v>35907.599999999999</v>
      </c>
      <c r="H55" s="44" t="s">
        <v>42</v>
      </c>
      <c r="I55" s="44" t="s">
        <v>42</v>
      </c>
      <c r="J55" s="44">
        <f t="shared" si="1"/>
        <v>35907.599999999999</v>
      </c>
      <c r="K55" s="44">
        <v>1280992.3999999999</v>
      </c>
      <c r="L55" s="44">
        <v>1280992.3999999999</v>
      </c>
    </row>
    <row r="56" spans="1:12" ht="30">
      <c r="A56" s="23" t="s">
        <v>212</v>
      </c>
      <c r="B56" s="43" t="s">
        <v>150</v>
      </c>
      <c r="C56" s="84" t="s">
        <v>213</v>
      </c>
      <c r="D56" s="85"/>
      <c r="E56" s="44">
        <v>1316900</v>
      </c>
      <c r="F56" s="44">
        <v>1316900</v>
      </c>
      <c r="G56" s="44">
        <v>35907.599999999999</v>
      </c>
      <c r="H56" s="44" t="s">
        <v>42</v>
      </c>
      <c r="I56" s="44" t="s">
        <v>42</v>
      </c>
      <c r="J56" s="44">
        <f t="shared" si="1"/>
        <v>35907.599999999999</v>
      </c>
      <c r="K56" s="44">
        <v>1280992.3999999999</v>
      </c>
      <c r="L56" s="44">
        <v>1280992.3999999999</v>
      </c>
    </row>
    <row r="57" spans="1:12" ht="30">
      <c r="A57" s="23" t="s">
        <v>212</v>
      </c>
      <c r="B57" s="43" t="s">
        <v>150</v>
      </c>
      <c r="C57" s="84" t="s">
        <v>214</v>
      </c>
      <c r="D57" s="85"/>
      <c r="E57" s="44">
        <v>1316900</v>
      </c>
      <c r="F57" s="44">
        <v>1316900</v>
      </c>
      <c r="G57" s="44">
        <v>35907.599999999999</v>
      </c>
      <c r="H57" s="44" t="s">
        <v>42</v>
      </c>
      <c r="I57" s="44" t="s">
        <v>42</v>
      </c>
      <c r="J57" s="44">
        <f t="shared" si="1"/>
        <v>35907.599999999999</v>
      </c>
      <c r="K57" s="44">
        <v>1280992.3999999999</v>
      </c>
      <c r="L57" s="44">
        <v>1280992.3999999999</v>
      </c>
    </row>
    <row r="58" spans="1:12" ht="36.950000000000003" customHeight="1">
      <c r="A58" s="24" t="s">
        <v>156</v>
      </c>
      <c r="B58" s="45" t="s">
        <v>150</v>
      </c>
      <c r="C58" s="69" t="s">
        <v>215</v>
      </c>
      <c r="D58" s="70"/>
      <c r="E58" s="46">
        <v>1316900</v>
      </c>
      <c r="F58" s="46">
        <v>1316900</v>
      </c>
      <c r="G58" s="46">
        <v>35907.599999999999</v>
      </c>
      <c r="H58" s="46" t="s">
        <v>42</v>
      </c>
      <c r="I58" s="46" t="s">
        <v>42</v>
      </c>
      <c r="J58" s="46">
        <f t="shared" si="1"/>
        <v>35907.599999999999</v>
      </c>
      <c r="K58" s="46">
        <v>1280992.3999999999</v>
      </c>
      <c r="L58" s="46">
        <v>1280992.3999999999</v>
      </c>
    </row>
    <row r="59" spans="1:12" ht="30">
      <c r="A59" s="23" t="s">
        <v>216</v>
      </c>
      <c r="B59" s="43" t="s">
        <v>150</v>
      </c>
      <c r="C59" s="84" t="s">
        <v>217</v>
      </c>
      <c r="D59" s="85"/>
      <c r="E59" s="44">
        <v>307700</v>
      </c>
      <c r="F59" s="44">
        <v>307700</v>
      </c>
      <c r="G59" s="44">
        <v>28106.36</v>
      </c>
      <c r="H59" s="44" t="s">
        <v>42</v>
      </c>
      <c r="I59" s="44" t="s">
        <v>42</v>
      </c>
      <c r="J59" s="44">
        <f t="shared" si="1"/>
        <v>28106.36</v>
      </c>
      <c r="K59" s="44">
        <v>279593.64</v>
      </c>
      <c r="L59" s="44">
        <v>279593.64</v>
      </c>
    </row>
    <row r="60" spans="1:12" ht="30">
      <c r="A60" s="23" t="s">
        <v>218</v>
      </c>
      <c r="B60" s="43" t="s">
        <v>150</v>
      </c>
      <c r="C60" s="84" t="s">
        <v>219</v>
      </c>
      <c r="D60" s="85"/>
      <c r="E60" s="44">
        <v>182000</v>
      </c>
      <c r="F60" s="44">
        <v>182000</v>
      </c>
      <c r="G60" s="44" t="s">
        <v>42</v>
      </c>
      <c r="H60" s="44" t="s">
        <v>42</v>
      </c>
      <c r="I60" s="44" t="s">
        <v>42</v>
      </c>
      <c r="J60" s="44" t="str">
        <f t="shared" si="1"/>
        <v>-</v>
      </c>
      <c r="K60" s="44">
        <v>182000</v>
      </c>
      <c r="L60" s="44">
        <v>182000</v>
      </c>
    </row>
    <row r="61" spans="1:12" ht="30">
      <c r="A61" s="23" t="s">
        <v>218</v>
      </c>
      <c r="B61" s="43" t="s">
        <v>150</v>
      </c>
      <c r="C61" s="84" t="s">
        <v>220</v>
      </c>
      <c r="D61" s="85"/>
      <c r="E61" s="44">
        <v>82000</v>
      </c>
      <c r="F61" s="44">
        <v>82000</v>
      </c>
      <c r="G61" s="44" t="s">
        <v>42</v>
      </c>
      <c r="H61" s="44" t="s">
        <v>42</v>
      </c>
      <c r="I61" s="44" t="s">
        <v>42</v>
      </c>
      <c r="J61" s="44" t="str">
        <f t="shared" si="1"/>
        <v>-</v>
      </c>
      <c r="K61" s="44">
        <v>82000</v>
      </c>
      <c r="L61" s="44">
        <v>82000</v>
      </c>
    </row>
    <row r="62" spans="1:12" ht="36.950000000000003" customHeight="1">
      <c r="A62" s="24" t="s">
        <v>156</v>
      </c>
      <c r="B62" s="45" t="s">
        <v>150</v>
      </c>
      <c r="C62" s="69" t="s">
        <v>221</v>
      </c>
      <c r="D62" s="70"/>
      <c r="E62" s="46">
        <v>80000</v>
      </c>
      <c r="F62" s="46">
        <v>80000</v>
      </c>
      <c r="G62" s="46" t="s">
        <v>42</v>
      </c>
      <c r="H62" s="46" t="s">
        <v>42</v>
      </c>
      <c r="I62" s="46" t="s">
        <v>42</v>
      </c>
      <c r="J62" s="46" t="str">
        <f t="shared" si="1"/>
        <v>-</v>
      </c>
      <c r="K62" s="46">
        <v>80000</v>
      </c>
      <c r="L62" s="46">
        <v>80000</v>
      </c>
    </row>
    <row r="63" spans="1:12" ht="28.5">
      <c r="A63" s="24" t="s">
        <v>193</v>
      </c>
      <c r="B63" s="45" t="s">
        <v>150</v>
      </c>
      <c r="C63" s="69" t="s">
        <v>222</v>
      </c>
      <c r="D63" s="70"/>
      <c r="E63" s="46">
        <v>2000</v>
      </c>
      <c r="F63" s="46">
        <v>2000</v>
      </c>
      <c r="G63" s="46" t="s">
        <v>42</v>
      </c>
      <c r="H63" s="46" t="s">
        <v>42</v>
      </c>
      <c r="I63" s="46" t="s">
        <v>42</v>
      </c>
      <c r="J63" s="46" t="str">
        <f t="shared" si="1"/>
        <v>-</v>
      </c>
      <c r="K63" s="46">
        <v>2000</v>
      </c>
      <c r="L63" s="46">
        <v>2000</v>
      </c>
    </row>
    <row r="64" spans="1:12" ht="30">
      <c r="A64" s="23" t="s">
        <v>218</v>
      </c>
      <c r="B64" s="43" t="s">
        <v>150</v>
      </c>
      <c r="C64" s="84" t="s">
        <v>223</v>
      </c>
      <c r="D64" s="85"/>
      <c r="E64" s="44">
        <v>100000</v>
      </c>
      <c r="F64" s="44">
        <v>100000</v>
      </c>
      <c r="G64" s="44" t="s">
        <v>42</v>
      </c>
      <c r="H64" s="44" t="s">
        <v>42</v>
      </c>
      <c r="I64" s="44" t="s">
        <v>42</v>
      </c>
      <c r="J64" s="44" t="str">
        <f t="shared" si="1"/>
        <v>-</v>
      </c>
      <c r="K64" s="44">
        <v>100000</v>
      </c>
      <c r="L64" s="44">
        <v>100000</v>
      </c>
    </row>
    <row r="65" spans="1:12" ht="36.950000000000003" customHeight="1">
      <c r="A65" s="24" t="s">
        <v>156</v>
      </c>
      <c r="B65" s="45" t="s">
        <v>150</v>
      </c>
      <c r="C65" s="69" t="s">
        <v>224</v>
      </c>
      <c r="D65" s="70"/>
      <c r="E65" s="46">
        <v>100000</v>
      </c>
      <c r="F65" s="46">
        <v>100000</v>
      </c>
      <c r="G65" s="46" t="s">
        <v>42</v>
      </c>
      <c r="H65" s="46" t="s">
        <v>42</v>
      </c>
      <c r="I65" s="46" t="s">
        <v>42</v>
      </c>
      <c r="J65" s="46" t="str">
        <f t="shared" si="1"/>
        <v>-</v>
      </c>
      <c r="K65" s="46">
        <v>100000</v>
      </c>
      <c r="L65" s="46">
        <v>100000</v>
      </c>
    </row>
    <row r="66" spans="1:12" ht="30">
      <c r="A66" s="23" t="s">
        <v>225</v>
      </c>
      <c r="B66" s="43" t="s">
        <v>150</v>
      </c>
      <c r="C66" s="84" t="s">
        <v>226</v>
      </c>
      <c r="D66" s="85"/>
      <c r="E66" s="44">
        <v>125700</v>
      </c>
      <c r="F66" s="44">
        <v>125700</v>
      </c>
      <c r="G66" s="44">
        <v>28106.36</v>
      </c>
      <c r="H66" s="44" t="s">
        <v>42</v>
      </c>
      <c r="I66" s="44" t="s">
        <v>42</v>
      </c>
      <c r="J66" s="44">
        <f t="shared" si="1"/>
        <v>28106.36</v>
      </c>
      <c r="K66" s="44">
        <v>97593.64</v>
      </c>
      <c r="L66" s="44">
        <v>97593.64</v>
      </c>
    </row>
    <row r="67" spans="1:12" ht="30">
      <c r="A67" s="23" t="s">
        <v>225</v>
      </c>
      <c r="B67" s="43" t="s">
        <v>150</v>
      </c>
      <c r="C67" s="84" t="s">
        <v>227</v>
      </c>
      <c r="D67" s="85"/>
      <c r="E67" s="44">
        <v>115700</v>
      </c>
      <c r="F67" s="44">
        <v>115700</v>
      </c>
      <c r="G67" s="44">
        <v>28106.36</v>
      </c>
      <c r="H67" s="44" t="s">
        <v>42</v>
      </c>
      <c r="I67" s="44" t="s">
        <v>42</v>
      </c>
      <c r="J67" s="44">
        <f t="shared" si="1"/>
        <v>28106.36</v>
      </c>
      <c r="K67" s="44">
        <v>87593.64</v>
      </c>
      <c r="L67" s="44">
        <v>87593.64</v>
      </c>
    </row>
    <row r="68" spans="1:12" ht="28.5">
      <c r="A68" s="24" t="s">
        <v>168</v>
      </c>
      <c r="B68" s="45" t="s">
        <v>150</v>
      </c>
      <c r="C68" s="69" t="s">
        <v>228</v>
      </c>
      <c r="D68" s="70"/>
      <c r="E68" s="46">
        <v>115700</v>
      </c>
      <c r="F68" s="46">
        <v>115700</v>
      </c>
      <c r="G68" s="46">
        <v>28106.36</v>
      </c>
      <c r="H68" s="46" t="s">
        <v>42</v>
      </c>
      <c r="I68" s="46" t="s">
        <v>42</v>
      </c>
      <c r="J68" s="46">
        <f t="shared" si="1"/>
        <v>28106.36</v>
      </c>
      <c r="K68" s="46">
        <v>87593.64</v>
      </c>
      <c r="L68" s="46">
        <v>87593.64</v>
      </c>
    </row>
    <row r="69" spans="1:12" ht="30">
      <c r="A69" s="23" t="s">
        <v>225</v>
      </c>
      <c r="B69" s="43" t="s">
        <v>150</v>
      </c>
      <c r="C69" s="84" t="s">
        <v>229</v>
      </c>
      <c r="D69" s="85"/>
      <c r="E69" s="44">
        <v>10000</v>
      </c>
      <c r="F69" s="44">
        <v>10000</v>
      </c>
      <c r="G69" s="44" t="s">
        <v>42</v>
      </c>
      <c r="H69" s="44" t="s">
        <v>42</v>
      </c>
      <c r="I69" s="44" t="s">
        <v>42</v>
      </c>
      <c r="J69" s="44" t="str">
        <f t="shared" si="1"/>
        <v>-</v>
      </c>
      <c r="K69" s="44">
        <v>10000</v>
      </c>
      <c r="L69" s="44">
        <v>10000</v>
      </c>
    </row>
    <row r="70" spans="1:12" ht="36.950000000000003" customHeight="1">
      <c r="A70" s="24" t="s">
        <v>156</v>
      </c>
      <c r="B70" s="45" t="s">
        <v>150</v>
      </c>
      <c r="C70" s="69" t="s">
        <v>230</v>
      </c>
      <c r="D70" s="70"/>
      <c r="E70" s="46">
        <v>10000</v>
      </c>
      <c r="F70" s="46">
        <v>10000</v>
      </c>
      <c r="G70" s="46" t="s">
        <v>42</v>
      </c>
      <c r="H70" s="46" t="s">
        <v>42</v>
      </c>
      <c r="I70" s="46" t="s">
        <v>42</v>
      </c>
      <c r="J70" s="46" t="str">
        <f t="shared" si="1"/>
        <v>-</v>
      </c>
      <c r="K70" s="46">
        <v>10000</v>
      </c>
      <c r="L70" s="46">
        <v>10000</v>
      </c>
    </row>
    <row r="71" spans="1:12" ht="30">
      <c r="A71" s="23" t="s">
        <v>231</v>
      </c>
      <c r="B71" s="43" t="s">
        <v>150</v>
      </c>
      <c r="C71" s="84" t="s">
        <v>232</v>
      </c>
      <c r="D71" s="85"/>
      <c r="E71" s="44">
        <v>27500</v>
      </c>
      <c r="F71" s="44">
        <v>27500</v>
      </c>
      <c r="G71" s="44" t="s">
        <v>42</v>
      </c>
      <c r="H71" s="44" t="s">
        <v>42</v>
      </c>
      <c r="I71" s="44" t="s">
        <v>42</v>
      </c>
      <c r="J71" s="44" t="str">
        <f t="shared" si="1"/>
        <v>-</v>
      </c>
      <c r="K71" s="44">
        <v>27500</v>
      </c>
      <c r="L71" s="44">
        <v>27500</v>
      </c>
    </row>
    <row r="72" spans="1:12" ht="24.6" customHeight="1">
      <c r="A72" s="23" t="s">
        <v>233</v>
      </c>
      <c r="B72" s="43" t="s">
        <v>150</v>
      </c>
      <c r="C72" s="84" t="s">
        <v>234</v>
      </c>
      <c r="D72" s="85"/>
      <c r="E72" s="44">
        <v>25500</v>
      </c>
      <c r="F72" s="44">
        <v>25500</v>
      </c>
      <c r="G72" s="44" t="s">
        <v>42</v>
      </c>
      <c r="H72" s="44" t="s">
        <v>42</v>
      </c>
      <c r="I72" s="44" t="s">
        <v>42</v>
      </c>
      <c r="J72" s="44" t="str">
        <f t="shared" si="1"/>
        <v>-</v>
      </c>
      <c r="K72" s="44">
        <v>25500</v>
      </c>
      <c r="L72" s="44">
        <v>25500</v>
      </c>
    </row>
    <row r="73" spans="1:12" ht="24.6" customHeight="1">
      <c r="A73" s="23" t="s">
        <v>233</v>
      </c>
      <c r="B73" s="43" t="s">
        <v>150</v>
      </c>
      <c r="C73" s="84" t="s">
        <v>235</v>
      </c>
      <c r="D73" s="85"/>
      <c r="E73" s="44">
        <v>25500</v>
      </c>
      <c r="F73" s="44">
        <v>25500</v>
      </c>
      <c r="G73" s="44" t="s">
        <v>42</v>
      </c>
      <c r="H73" s="44" t="s">
        <v>42</v>
      </c>
      <c r="I73" s="44" t="s">
        <v>42</v>
      </c>
      <c r="J73" s="44" t="str">
        <f t="shared" si="1"/>
        <v>-</v>
      </c>
      <c r="K73" s="44">
        <v>25500</v>
      </c>
      <c r="L73" s="44">
        <v>25500</v>
      </c>
    </row>
    <row r="74" spans="1:12" ht="36.950000000000003" customHeight="1">
      <c r="A74" s="24" t="s">
        <v>156</v>
      </c>
      <c r="B74" s="45" t="s">
        <v>150</v>
      </c>
      <c r="C74" s="69" t="s">
        <v>236</v>
      </c>
      <c r="D74" s="70"/>
      <c r="E74" s="46">
        <v>25500</v>
      </c>
      <c r="F74" s="46">
        <v>25500</v>
      </c>
      <c r="G74" s="46" t="s">
        <v>42</v>
      </c>
      <c r="H74" s="46" t="s">
        <v>42</v>
      </c>
      <c r="I74" s="46" t="s">
        <v>42</v>
      </c>
      <c r="J74" s="46" t="str">
        <f t="shared" si="1"/>
        <v>-</v>
      </c>
      <c r="K74" s="46">
        <v>25500</v>
      </c>
      <c r="L74" s="46">
        <v>25500</v>
      </c>
    </row>
    <row r="75" spans="1:12" ht="30">
      <c r="A75" s="23" t="s">
        <v>237</v>
      </c>
      <c r="B75" s="43" t="s">
        <v>150</v>
      </c>
      <c r="C75" s="84" t="s">
        <v>238</v>
      </c>
      <c r="D75" s="85"/>
      <c r="E75" s="44">
        <v>2000</v>
      </c>
      <c r="F75" s="44">
        <v>2000</v>
      </c>
      <c r="G75" s="44" t="s">
        <v>42</v>
      </c>
      <c r="H75" s="44" t="s">
        <v>42</v>
      </c>
      <c r="I75" s="44" t="s">
        <v>42</v>
      </c>
      <c r="J75" s="44" t="str">
        <f t="shared" si="1"/>
        <v>-</v>
      </c>
      <c r="K75" s="44">
        <v>2000</v>
      </c>
      <c r="L75" s="44">
        <v>2000</v>
      </c>
    </row>
    <row r="76" spans="1:12" ht="30">
      <c r="A76" s="23" t="s">
        <v>237</v>
      </c>
      <c r="B76" s="43" t="s">
        <v>150</v>
      </c>
      <c r="C76" s="84" t="s">
        <v>239</v>
      </c>
      <c r="D76" s="85"/>
      <c r="E76" s="44">
        <v>2000</v>
      </c>
      <c r="F76" s="44">
        <v>2000</v>
      </c>
      <c r="G76" s="44" t="s">
        <v>42</v>
      </c>
      <c r="H76" s="44" t="s">
        <v>42</v>
      </c>
      <c r="I76" s="44" t="s">
        <v>42</v>
      </c>
      <c r="J76" s="44" t="str">
        <f t="shared" si="1"/>
        <v>-</v>
      </c>
      <c r="K76" s="44">
        <v>2000</v>
      </c>
      <c r="L76" s="44">
        <v>2000</v>
      </c>
    </row>
    <row r="77" spans="1:12" ht="36.950000000000003" customHeight="1">
      <c r="A77" s="24" t="s">
        <v>156</v>
      </c>
      <c r="B77" s="45" t="s">
        <v>150</v>
      </c>
      <c r="C77" s="69" t="s">
        <v>240</v>
      </c>
      <c r="D77" s="70"/>
      <c r="E77" s="46">
        <v>2000</v>
      </c>
      <c r="F77" s="46">
        <v>2000</v>
      </c>
      <c r="G77" s="46" t="s">
        <v>42</v>
      </c>
      <c r="H77" s="46" t="s">
        <v>42</v>
      </c>
      <c r="I77" s="46" t="s">
        <v>42</v>
      </c>
      <c r="J77" s="46" t="str">
        <f t="shared" si="1"/>
        <v>-</v>
      </c>
      <c r="K77" s="46">
        <v>2000</v>
      </c>
      <c r="L77" s="46">
        <v>2000</v>
      </c>
    </row>
    <row r="78" spans="1:12" ht="30">
      <c r="A78" s="23" t="s">
        <v>241</v>
      </c>
      <c r="B78" s="43" t="s">
        <v>150</v>
      </c>
      <c r="C78" s="84" t="s">
        <v>242</v>
      </c>
      <c r="D78" s="85"/>
      <c r="E78" s="44">
        <v>3401300</v>
      </c>
      <c r="F78" s="44">
        <v>3401300</v>
      </c>
      <c r="G78" s="44">
        <v>442700</v>
      </c>
      <c r="H78" s="44" t="s">
        <v>42</v>
      </c>
      <c r="I78" s="44" t="s">
        <v>42</v>
      </c>
      <c r="J78" s="44">
        <f t="shared" si="1"/>
        <v>442700</v>
      </c>
      <c r="K78" s="44">
        <v>2958600</v>
      </c>
      <c r="L78" s="44">
        <v>2958600</v>
      </c>
    </row>
    <row r="79" spans="1:12" ht="30">
      <c r="A79" s="23" t="s">
        <v>243</v>
      </c>
      <c r="B79" s="43" t="s">
        <v>150</v>
      </c>
      <c r="C79" s="84" t="s">
        <v>244</v>
      </c>
      <c r="D79" s="85"/>
      <c r="E79" s="44">
        <v>3385800</v>
      </c>
      <c r="F79" s="44">
        <v>3385800</v>
      </c>
      <c r="G79" s="44">
        <v>442700</v>
      </c>
      <c r="H79" s="44" t="s">
        <v>42</v>
      </c>
      <c r="I79" s="44" t="s">
        <v>42</v>
      </c>
      <c r="J79" s="44">
        <f t="shared" ref="J79:J95" si="2">IF(IF(G79="-",0,G79)+IF(H79="-",0,H79)+IF(I79="-",0,I79)=0,"-",IF(G79="-",0,G79)+IF(H79="-",0,H79)+IF(I79="-",0,I79))</f>
        <v>442700</v>
      </c>
      <c r="K79" s="44">
        <v>2943100</v>
      </c>
      <c r="L79" s="44">
        <v>2943100</v>
      </c>
    </row>
    <row r="80" spans="1:12" ht="30">
      <c r="A80" s="23" t="s">
        <v>243</v>
      </c>
      <c r="B80" s="43" t="s">
        <v>150</v>
      </c>
      <c r="C80" s="84" t="s">
        <v>245</v>
      </c>
      <c r="D80" s="85"/>
      <c r="E80" s="44">
        <v>3384300</v>
      </c>
      <c r="F80" s="44">
        <v>3384300</v>
      </c>
      <c r="G80" s="44">
        <v>442700</v>
      </c>
      <c r="H80" s="44" t="s">
        <v>42</v>
      </c>
      <c r="I80" s="44" t="s">
        <v>42</v>
      </c>
      <c r="J80" s="44">
        <f t="shared" si="2"/>
        <v>442700</v>
      </c>
      <c r="K80" s="44">
        <v>2941600</v>
      </c>
      <c r="L80" s="44">
        <v>2941600</v>
      </c>
    </row>
    <row r="81" spans="1:12" ht="49.15" customHeight="1">
      <c r="A81" s="24" t="s">
        <v>246</v>
      </c>
      <c r="B81" s="45" t="s">
        <v>150</v>
      </c>
      <c r="C81" s="69" t="s">
        <v>247</v>
      </c>
      <c r="D81" s="70"/>
      <c r="E81" s="46">
        <v>3384300</v>
      </c>
      <c r="F81" s="46">
        <v>3384300</v>
      </c>
      <c r="G81" s="46">
        <v>442700</v>
      </c>
      <c r="H81" s="46" t="s">
        <v>42</v>
      </c>
      <c r="I81" s="46" t="s">
        <v>42</v>
      </c>
      <c r="J81" s="46">
        <f t="shared" si="2"/>
        <v>442700</v>
      </c>
      <c r="K81" s="46">
        <v>2941600</v>
      </c>
      <c r="L81" s="46">
        <v>2941600</v>
      </c>
    </row>
    <row r="82" spans="1:12" ht="30">
      <c r="A82" s="23" t="s">
        <v>243</v>
      </c>
      <c r="B82" s="43" t="s">
        <v>150</v>
      </c>
      <c r="C82" s="84" t="s">
        <v>248</v>
      </c>
      <c r="D82" s="85"/>
      <c r="E82" s="44">
        <v>1500</v>
      </c>
      <c r="F82" s="44">
        <v>1500</v>
      </c>
      <c r="G82" s="44" t="s">
        <v>42</v>
      </c>
      <c r="H82" s="44" t="s">
        <v>42</v>
      </c>
      <c r="I82" s="44" t="s">
        <v>42</v>
      </c>
      <c r="J82" s="44" t="str">
        <f t="shared" si="2"/>
        <v>-</v>
      </c>
      <c r="K82" s="44">
        <v>1500</v>
      </c>
      <c r="L82" s="44">
        <v>1500</v>
      </c>
    </row>
    <row r="83" spans="1:12" ht="36.950000000000003" customHeight="1">
      <c r="A83" s="24" t="s">
        <v>156</v>
      </c>
      <c r="B83" s="45" t="s">
        <v>150</v>
      </c>
      <c r="C83" s="69" t="s">
        <v>249</v>
      </c>
      <c r="D83" s="70"/>
      <c r="E83" s="46">
        <v>1500</v>
      </c>
      <c r="F83" s="46">
        <v>1500</v>
      </c>
      <c r="G83" s="46" t="s">
        <v>42</v>
      </c>
      <c r="H83" s="46" t="s">
        <v>42</v>
      </c>
      <c r="I83" s="46" t="s">
        <v>42</v>
      </c>
      <c r="J83" s="46" t="str">
        <f t="shared" si="2"/>
        <v>-</v>
      </c>
      <c r="K83" s="46">
        <v>1500</v>
      </c>
      <c r="L83" s="46">
        <v>1500</v>
      </c>
    </row>
    <row r="84" spans="1:12" ht="24.6" customHeight="1">
      <c r="A84" s="23" t="s">
        <v>250</v>
      </c>
      <c r="B84" s="43" t="s">
        <v>150</v>
      </c>
      <c r="C84" s="84" t="s">
        <v>251</v>
      </c>
      <c r="D84" s="85"/>
      <c r="E84" s="44">
        <v>15500</v>
      </c>
      <c r="F84" s="44">
        <v>15500</v>
      </c>
      <c r="G84" s="44" t="s">
        <v>42</v>
      </c>
      <c r="H84" s="44" t="s">
        <v>42</v>
      </c>
      <c r="I84" s="44" t="s">
        <v>42</v>
      </c>
      <c r="J84" s="44" t="str">
        <f t="shared" si="2"/>
        <v>-</v>
      </c>
      <c r="K84" s="44">
        <v>15500</v>
      </c>
      <c r="L84" s="44">
        <v>15500</v>
      </c>
    </row>
    <row r="85" spans="1:12" ht="24.6" customHeight="1">
      <c r="A85" s="23" t="s">
        <v>250</v>
      </c>
      <c r="B85" s="43" t="s">
        <v>150</v>
      </c>
      <c r="C85" s="84" t="s">
        <v>252</v>
      </c>
      <c r="D85" s="85"/>
      <c r="E85" s="44">
        <v>15500</v>
      </c>
      <c r="F85" s="44">
        <v>15500</v>
      </c>
      <c r="G85" s="44" t="s">
        <v>42</v>
      </c>
      <c r="H85" s="44" t="s">
        <v>42</v>
      </c>
      <c r="I85" s="44" t="s">
        <v>42</v>
      </c>
      <c r="J85" s="44" t="str">
        <f t="shared" si="2"/>
        <v>-</v>
      </c>
      <c r="K85" s="44">
        <v>15500</v>
      </c>
      <c r="L85" s="44">
        <v>15500</v>
      </c>
    </row>
    <row r="86" spans="1:12" ht="36.950000000000003" customHeight="1">
      <c r="A86" s="24" t="s">
        <v>156</v>
      </c>
      <c r="B86" s="45" t="s">
        <v>150</v>
      </c>
      <c r="C86" s="69" t="s">
        <v>253</v>
      </c>
      <c r="D86" s="70"/>
      <c r="E86" s="46">
        <v>15500</v>
      </c>
      <c r="F86" s="46">
        <v>15500</v>
      </c>
      <c r="G86" s="46" t="s">
        <v>42</v>
      </c>
      <c r="H86" s="46" t="s">
        <v>42</v>
      </c>
      <c r="I86" s="46" t="s">
        <v>42</v>
      </c>
      <c r="J86" s="46" t="str">
        <f t="shared" si="2"/>
        <v>-</v>
      </c>
      <c r="K86" s="46">
        <v>15500</v>
      </c>
      <c r="L86" s="46">
        <v>15500</v>
      </c>
    </row>
    <row r="87" spans="1:12" ht="30">
      <c r="A87" s="23" t="s">
        <v>254</v>
      </c>
      <c r="B87" s="43" t="s">
        <v>150</v>
      </c>
      <c r="C87" s="84" t="s">
        <v>255</v>
      </c>
      <c r="D87" s="85"/>
      <c r="E87" s="44">
        <v>205200</v>
      </c>
      <c r="F87" s="44">
        <v>205200</v>
      </c>
      <c r="G87" s="44">
        <v>36266.879999999997</v>
      </c>
      <c r="H87" s="44" t="s">
        <v>42</v>
      </c>
      <c r="I87" s="44" t="s">
        <v>42</v>
      </c>
      <c r="J87" s="44">
        <f t="shared" si="2"/>
        <v>36266.879999999997</v>
      </c>
      <c r="K87" s="44">
        <v>168933.12</v>
      </c>
      <c r="L87" s="44">
        <v>168933.12</v>
      </c>
    </row>
    <row r="88" spans="1:12" ht="30">
      <c r="A88" s="23" t="s">
        <v>256</v>
      </c>
      <c r="B88" s="43" t="s">
        <v>150</v>
      </c>
      <c r="C88" s="84" t="s">
        <v>257</v>
      </c>
      <c r="D88" s="85"/>
      <c r="E88" s="44">
        <v>205200</v>
      </c>
      <c r="F88" s="44">
        <v>205200</v>
      </c>
      <c r="G88" s="44">
        <v>36266.879999999997</v>
      </c>
      <c r="H88" s="44" t="s">
        <v>42</v>
      </c>
      <c r="I88" s="44" t="s">
        <v>42</v>
      </c>
      <c r="J88" s="44">
        <f t="shared" si="2"/>
        <v>36266.879999999997</v>
      </c>
      <c r="K88" s="44">
        <v>168933.12</v>
      </c>
      <c r="L88" s="44">
        <v>168933.12</v>
      </c>
    </row>
    <row r="89" spans="1:12" ht="30">
      <c r="A89" s="23" t="s">
        <v>256</v>
      </c>
      <c r="B89" s="43" t="s">
        <v>150</v>
      </c>
      <c r="C89" s="84" t="s">
        <v>258</v>
      </c>
      <c r="D89" s="85"/>
      <c r="E89" s="44">
        <v>205200</v>
      </c>
      <c r="F89" s="44">
        <v>205200</v>
      </c>
      <c r="G89" s="44">
        <v>36266.879999999997</v>
      </c>
      <c r="H89" s="44" t="s">
        <v>42</v>
      </c>
      <c r="I89" s="44" t="s">
        <v>42</v>
      </c>
      <c r="J89" s="44">
        <f t="shared" si="2"/>
        <v>36266.879999999997</v>
      </c>
      <c r="K89" s="44">
        <v>168933.12</v>
      </c>
      <c r="L89" s="44">
        <v>168933.12</v>
      </c>
    </row>
    <row r="90" spans="1:12" ht="36.950000000000003" customHeight="1">
      <c r="A90" s="24" t="s">
        <v>259</v>
      </c>
      <c r="B90" s="45" t="s">
        <v>150</v>
      </c>
      <c r="C90" s="69" t="s">
        <v>260</v>
      </c>
      <c r="D90" s="70"/>
      <c r="E90" s="46">
        <v>205200</v>
      </c>
      <c r="F90" s="46">
        <v>205200</v>
      </c>
      <c r="G90" s="46">
        <v>36266.879999999997</v>
      </c>
      <c r="H90" s="46" t="s">
        <v>42</v>
      </c>
      <c r="I90" s="46" t="s">
        <v>42</v>
      </c>
      <c r="J90" s="46">
        <f t="shared" si="2"/>
        <v>36266.879999999997</v>
      </c>
      <c r="K90" s="46">
        <v>168933.12</v>
      </c>
      <c r="L90" s="46">
        <v>168933.12</v>
      </c>
    </row>
    <row r="91" spans="1:12" ht="30">
      <c r="A91" s="23" t="s">
        <v>261</v>
      </c>
      <c r="B91" s="43" t="s">
        <v>150</v>
      </c>
      <c r="C91" s="84" t="s">
        <v>262</v>
      </c>
      <c r="D91" s="85"/>
      <c r="E91" s="44">
        <v>13300</v>
      </c>
      <c r="F91" s="44">
        <v>13300</v>
      </c>
      <c r="G91" s="44" t="s">
        <v>42</v>
      </c>
      <c r="H91" s="44" t="s">
        <v>42</v>
      </c>
      <c r="I91" s="44" t="s">
        <v>42</v>
      </c>
      <c r="J91" s="44" t="str">
        <f t="shared" si="2"/>
        <v>-</v>
      </c>
      <c r="K91" s="44">
        <v>13300</v>
      </c>
      <c r="L91" s="44">
        <v>13300</v>
      </c>
    </row>
    <row r="92" spans="1:12" ht="30">
      <c r="A92" s="23" t="s">
        <v>263</v>
      </c>
      <c r="B92" s="43" t="s">
        <v>150</v>
      </c>
      <c r="C92" s="84" t="s">
        <v>264</v>
      </c>
      <c r="D92" s="85"/>
      <c r="E92" s="44">
        <v>13300</v>
      </c>
      <c r="F92" s="44">
        <v>13300</v>
      </c>
      <c r="G92" s="44" t="s">
        <v>42</v>
      </c>
      <c r="H92" s="44" t="s">
        <v>42</v>
      </c>
      <c r="I92" s="44" t="s">
        <v>42</v>
      </c>
      <c r="J92" s="44" t="str">
        <f t="shared" si="2"/>
        <v>-</v>
      </c>
      <c r="K92" s="44">
        <v>13300</v>
      </c>
      <c r="L92" s="44">
        <v>13300</v>
      </c>
    </row>
    <row r="93" spans="1:12" ht="30">
      <c r="A93" s="23" t="s">
        <v>263</v>
      </c>
      <c r="B93" s="43" t="s">
        <v>150</v>
      </c>
      <c r="C93" s="84" t="s">
        <v>265</v>
      </c>
      <c r="D93" s="85"/>
      <c r="E93" s="44">
        <v>13300</v>
      </c>
      <c r="F93" s="44">
        <v>13300</v>
      </c>
      <c r="G93" s="44" t="s">
        <v>42</v>
      </c>
      <c r="H93" s="44" t="s">
        <v>42</v>
      </c>
      <c r="I93" s="44" t="s">
        <v>42</v>
      </c>
      <c r="J93" s="44" t="str">
        <f t="shared" si="2"/>
        <v>-</v>
      </c>
      <c r="K93" s="44">
        <v>13300</v>
      </c>
      <c r="L93" s="44">
        <v>13300</v>
      </c>
    </row>
    <row r="94" spans="1:12" ht="36.950000000000003" customHeight="1">
      <c r="A94" s="24" t="s">
        <v>156</v>
      </c>
      <c r="B94" s="45" t="s">
        <v>150</v>
      </c>
      <c r="C94" s="69" t="s">
        <v>266</v>
      </c>
      <c r="D94" s="70"/>
      <c r="E94" s="46">
        <v>13300</v>
      </c>
      <c r="F94" s="46">
        <v>13300</v>
      </c>
      <c r="G94" s="46" t="s">
        <v>42</v>
      </c>
      <c r="H94" s="46" t="s">
        <v>42</v>
      </c>
      <c r="I94" s="46" t="s">
        <v>42</v>
      </c>
      <c r="J94" s="46" t="str">
        <f t="shared" si="2"/>
        <v>-</v>
      </c>
      <c r="K94" s="46">
        <v>13300</v>
      </c>
      <c r="L94" s="46">
        <v>13300</v>
      </c>
    </row>
    <row r="95" spans="1:12" ht="24.6" customHeight="1">
      <c r="A95" s="23" t="s">
        <v>267</v>
      </c>
      <c r="B95" s="43" t="s">
        <v>268</v>
      </c>
      <c r="C95" s="84" t="s">
        <v>43</v>
      </c>
      <c r="D95" s="85"/>
      <c r="E95" s="44" t="s">
        <v>43</v>
      </c>
      <c r="F95" s="44" t="s">
        <v>43</v>
      </c>
      <c r="G95" s="44">
        <v>357067.77</v>
      </c>
      <c r="H95" s="44" t="s">
        <v>42</v>
      </c>
      <c r="I95" s="44" t="s">
        <v>42</v>
      </c>
      <c r="J95" s="44">
        <f t="shared" si="2"/>
        <v>357067.77</v>
      </c>
      <c r="K95" s="44" t="s">
        <v>43</v>
      </c>
      <c r="L95" s="44" t="s">
        <v>43</v>
      </c>
    </row>
  </sheetData>
  <mergeCells count="97">
    <mergeCell ref="C91:D91"/>
    <mergeCell ref="C92:D92"/>
    <mergeCell ref="C93:D93"/>
    <mergeCell ref="C94:D94"/>
    <mergeCell ref="C95:D95"/>
    <mergeCell ref="C90:D90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78:D78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</mergeCells>
  <pageMargins left="0.59055118110236227" right="0.39370078740157483" top="0.98425196850393704" bottom="0.39370078740157483" header="0.51181102362204722" footer="0.51181102362204722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topLeftCell="A22" workbookViewId="0">
      <selection activeCell="A35" sqref="A35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01" t="s">
        <v>269</v>
      </c>
      <c r="B1" s="101"/>
      <c r="C1" s="101"/>
      <c r="D1" s="101"/>
      <c r="E1" s="101"/>
      <c r="F1" s="101"/>
      <c r="G1" s="101"/>
      <c r="H1" s="101"/>
      <c r="I1" s="101"/>
    </row>
    <row r="2" spans="1:9" ht="13.15" customHeight="1">
      <c r="A2" s="47" t="s">
        <v>270</v>
      </c>
      <c r="B2" s="47"/>
      <c r="C2" s="47"/>
      <c r="D2" s="47"/>
      <c r="E2" s="47"/>
      <c r="F2" s="47"/>
      <c r="G2" s="47"/>
      <c r="H2" s="47"/>
      <c r="I2" s="47"/>
    </row>
    <row r="3" spans="1:9" ht="9" customHeight="1">
      <c r="A3" s="27"/>
      <c r="B3" s="30"/>
      <c r="C3" s="3"/>
      <c r="D3" s="28"/>
      <c r="E3" s="28"/>
      <c r="F3" s="28"/>
      <c r="G3" s="28"/>
      <c r="H3" s="28"/>
      <c r="I3" s="3"/>
    </row>
    <row r="4" spans="1:9" ht="12.75" customHeight="1">
      <c r="A4" s="49" t="s">
        <v>24</v>
      </c>
      <c r="B4" s="52" t="s">
        <v>25</v>
      </c>
      <c r="C4" s="62" t="s">
        <v>271</v>
      </c>
      <c r="D4" s="61" t="s">
        <v>27</v>
      </c>
      <c r="E4" s="102" t="s">
        <v>28</v>
      </c>
      <c r="F4" s="103"/>
      <c r="G4" s="103"/>
      <c r="H4" s="104"/>
      <c r="I4" s="71" t="s">
        <v>29</v>
      </c>
    </row>
    <row r="5" spans="1:9" ht="12.75" customHeight="1">
      <c r="A5" s="50"/>
      <c r="B5" s="53"/>
      <c r="C5" s="64"/>
      <c r="D5" s="59"/>
      <c r="E5" s="58" t="s">
        <v>30</v>
      </c>
      <c r="F5" s="58" t="s">
        <v>31</v>
      </c>
      <c r="G5" s="58" t="s">
        <v>32</v>
      </c>
      <c r="H5" s="74" t="s">
        <v>33</v>
      </c>
      <c r="I5" s="72"/>
    </row>
    <row r="6" spans="1:9" ht="12.75" customHeight="1">
      <c r="A6" s="50"/>
      <c r="B6" s="53"/>
      <c r="C6" s="64"/>
      <c r="D6" s="59"/>
      <c r="E6" s="59"/>
      <c r="F6" s="77"/>
      <c r="G6" s="77"/>
      <c r="H6" s="75"/>
      <c r="I6" s="72"/>
    </row>
    <row r="7" spans="1:9" ht="12.75" customHeight="1">
      <c r="A7" s="50"/>
      <c r="B7" s="53"/>
      <c r="C7" s="64"/>
      <c r="D7" s="59"/>
      <c r="E7" s="59"/>
      <c r="F7" s="77"/>
      <c r="G7" s="77"/>
      <c r="H7" s="75"/>
      <c r="I7" s="72"/>
    </row>
    <row r="8" spans="1:9" ht="12.75" customHeight="1">
      <c r="A8" s="50"/>
      <c r="B8" s="53"/>
      <c r="C8" s="64"/>
      <c r="D8" s="59"/>
      <c r="E8" s="59"/>
      <c r="F8" s="77"/>
      <c r="G8" s="77"/>
      <c r="H8" s="75"/>
      <c r="I8" s="72"/>
    </row>
    <row r="9" spans="1:9" ht="12.75" customHeight="1">
      <c r="A9" s="50"/>
      <c r="B9" s="53"/>
      <c r="C9" s="64"/>
      <c r="D9" s="59"/>
      <c r="E9" s="59"/>
      <c r="F9" s="77"/>
      <c r="G9" s="77"/>
      <c r="H9" s="75"/>
      <c r="I9" s="72"/>
    </row>
    <row r="10" spans="1:9" ht="12.75" customHeight="1">
      <c r="A10" s="51"/>
      <c r="B10" s="54"/>
      <c r="C10" s="66"/>
      <c r="D10" s="60"/>
      <c r="E10" s="60"/>
      <c r="F10" s="78"/>
      <c r="G10" s="78"/>
      <c r="H10" s="76"/>
      <c r="I10" s="73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>
      <c r="A12" s="23" t="s">
        <v>272</v>
      </c>
      <c r="B12" s="43" t="s">
        <v>273</v>
      </c>
      <c r="C12" s="43" t="s">
        <v>43</v>
      </c>
      <c r="D12" s="44">
        <v>0</v>
      </c>
      <c r="E12" s="44">
        <v>-357067.77</v>
      </c>
      <c r="F12" s="44" t="s">
        <v>42</v>
      </c>
      <c r="G12" s="44" t="s">
        <v>42</v>
      </c>
      <c r="H12" s="44">
        <f>IF(IF(OR(E12="-",E12="x"),0,E12)+IF(OR(F12="-",F12="x"),0,F12)+IF(OR(G12="-",G12="x"),0,G12)=0,"-",IF(OR(E12="-",E12="x"),0,E12)+IF(OR(F12="-",F12="x"),0,F12)+IF(OR(G12="-",G12="x"),0,G12))</f>
        <v>-357067.77</v>
      </c>
      <c r="I12" s="44">
        <f>D12-H12</f>
        <v>357067.77</v>
      </c>
    </row>
    <row r="13" spans="1:9" ht="14.25">
      <c r="A13" s="24" t="s">
        <v>274</v>
      </c>
      <c r="B13" s="45"/>
      <c r="C13" s="45"/>
      <c r="D13" s="46"/>
      <c r="E13" s="46"/>
      <c r="F13" s="46"/>
      <c r="G13" s="46"/>
      <c r="H13" s="46"/>
      <c r="I13" s="46"/>
    </row>
    <row r="14" spans="1:9" ht="24.6" customHeight="1">
      <c r="A14" s="23" t="s">
        <v>275</v>
      </c>
      <c r="B14" s="43" t="s">
        <v>276</v>
      </c>
      <c r="C14" s="43" t="s">
        <v>43</v>
      </c>
      <c r="D14" s="44" t="s">
        <v>42</v>
      </c>
      <c r="E14" s="44" t="s">
        <v>42</v>
      </c>
      <c r="F14" s="44" t="s">
        <v>42</v>
      </c>
      <c r="G14" s="44" t="s">
        <v>42</v>
      </c>
      <c r="H14" s="44" t="str">
        <f>IF(IF(OR(E14="-",E14="x"),0,E14)+IF(OR(F14="-",F14="x"),0,F14)+IF(OR(G14="-",G14="x"),0,G14)=0,"-",IF(OR(E14="-",E14="x"),0,E14)+IF(OR(F14="-",F14="x"),0,F14)+IF(OR(G14="-",G14="x"),0,G14))</f>
        <v>-</v>
      </c>
      <c r="I14" s="44" t="s">
        <v>42</v>
      </c>
    </row>
    <row r="15" spans="1:9" ht="14.25">
      <c r="A15" s="24" t="s">
        <v>277</v>
      </c>
      <c r="B15" s="45"/>
      <c r="C15" s="45"/>
      <c r="D15" s="46"/>
      <c r="E15" s="46"/>
      <c r="F15" s="46"/>
      <c r="G15" s="46"/>
      <c r="H15" s="46"/>
      <c r="I15" s="46"/>
    </row>
    <row r="16" spans="1:9" ht="15">
      <c r="A16" s="23" t="s">
        <v>278</v>
      </c>
      <c r="B16" s="43" t="s">
        <v>279</v>
      </c>
      <c r="C16" s="43" t="s">
        <v>43</v>
      </c>
      <c r="D16" s="44" t="s">
        <v>42</v>
      </c>
      <c r="E16" s="44" t="s">
        <v>42</v>
      </c>
      <c r="F16" s="44" t="s">
        <v>42</v>
      </c>
      <c r="G16" s="44" t="s">
        <v>42</v>
      </c>
      <c r="H16" s="44" t="str">
        <f>IF(IF(OR(E16="-",E16="x"),0,E16)+IF(OR(F16="-",F16="x"),0,F16)+IF(OR(G16="-",G16="x"),0,G16)=0,"-",IF(OR(E16="-",E16="x"),0,E16)+IF(OR(F16="-",F16="x"),0,F16)+IF(OR(G16="-",G16="x"),0,G16))</f>
        <v>-</v>
      </c>
      <c r="I16" s="44" t="s">
        <v>42</v>
      </c>
    </row>
    <row r="17" spans="1:9" ht="14.25">
      <c r="A17" s="24" t="s">
        <v>277</v>
      </c>
      <c r="B17" s="45"/>
      <c r="C17" s="45"/>
      <c r="D17" s="46"/>
      <c r="E17" s="46"/>
      <c r="F17" s="46"/>
      <c r="G17" s="46"/>
      <c r="H17" s="46"/>
      <c r="I17" s="46"/>
    </row>
    <row r="18" spans="1:9" ht="15">
      <c r="A18" s="23" t="s">
        <v>280</v>
      </c>
      <c r="B18" s="43" t="s">
        <v>281</v>
      </c>
      <c r="C18" s="43"/>
      <c r="D18" s="44" t="s">
        <v>42</v>
      </c>
      <c r="E18" s="44" t="s">
        <v>43</v>
      </c>
      <c r="F18" s="44" t="s">
        <v>42</v>
      </c>
      <c r="G18" s="44" t="s">
        <v>42</v>
      </c>
      <c r="H18" s="44" t="str">
        <f t="shared" ref="H18:H31" si="0">IF(IF(OR(E18="-",E18="x"),0,E18)+IF(OR(F18="-",F18="x"),0,F18)+IF(OR(G18="-",G18="x"),0,G18)=0,"-",IF(OR(E18="-",E18="x"),0,E18)+IF(OR(F18="-",F18="x"),0,F18)+IF(OR(G18="-",G18="x"),0,G18))</f>
        <v>-</v>
      </c>
      <c r="I18" s="44" t="s">
        <v>42</v>
      </c>
    </row>
    <row r="19" spans="1:9" ht="15">
      <c r="A19" s="23" t="s">
        <v>282</v>
      </c>
      <c r="B19" s="43" t="s">
        <v>283</v>
      </c>
      <c r="C19" s="43"/>
      <c r="D19" s="44">
        <v>-9964300</v>
      </c>
      <c r="E19" s="44" t="s">
        <v>43</v>
      </c>
      <c r="F19" s="44" t="s">
        <v>42</v>
      </c>
      <c r="G19" s="44" t="s">
        <v>42</v>
      </c>
      <c r="H19" s="44" t="str">
        <f t="shared" si="0"/>
        <v>-</v>
      </c>
      <c r="I19" s="44" t="s">
        <v>43</v>
      </c>
    </row>
    <row r="20" spans="1:9" ht="24.6" customHeight="1">
      <c r="A20" s="23" t="s">
        <v>284</v>
      </c>
      <c r="B20" s="43" t="s">
        <v>283</v>
      </c>
      <c r="C20" s="43" t="s">
        <v>285</v>
      </c>
      <c r="D20" s="44">
        <v>-9964300</v>
      </c>
      <c r="E20" s="44" t="s">
        <v>43</v>
      </c>
      <c r="F20" s="44" t="s">
        <v>42</v>
      </c>
      <c r="G20" s="44" t="s">
        <v>42</v>
      </c>
      <c r="H20" s="44" t="str">
        <f t="shared" si="0"/>
        <v>-</v>
      </c>
      <c r="I20" s="44" t="s">
        <v>43</v>
      </c>
    </row>
    <row r="21" spans="1:9" ht="24.6" customHeight="1">
      <c r="A21" s="24" t="s">
        <v>286</v>
      </c>
      <c r="B21" s="45" t="s">
        <v>283</v>
      </c>
      <c r="C21" s="45" t="s">
        <v>287</v>
      </c>
      <c r="D21" s="46">
        <v>-9964300</v>
      </c>
      <c r="E21" s="46" t="s">
        <v>43</v>
      </c>
      <c r="F21" s="46" t="s">
        <v>42</v>
      </c>
      <c r="G21" s="46" t="s">
        <v>42</v>
      </c>
      <c r="H21" s="46" t="str">
        <f t="shared" si="0"/>
        <v>-</v>
      </c>
      <c r="I21" s="46" t="s">
        <v>43</v>
      </c>
    </row>
    <row r="22" spans="1:9" ht="15">
      <c r="A22" s="23" t="s">
        <v>288</v>
      </c>
      <c r="B22" s="43" t="s">
        <v>289</v>
      </c>
      <c r="C22" s="43"/>
      <c r="D22" s="44">
        <v>9964300</v>
      </c>
      <c r="E22" s="44" t="s">
        <v>43</v>
      </c>
      <c r="F22" s="44" t="s">
        <v>42</v>
      </c>
      <c r="G22" s="44" t="s">
        <v>42</v>
      </c>
      <c r="H22" s="44" t="str">
        <f t="shared" si="0"/>
        <v>-</v>
      </c>
      <c r="I22" s="44" t="s">
        <v>43</v>
      </c>
    </row>
    <row r="23" spans="1:9" ht="24.6" customHeight="1">
      <c r="A23" s="23" t="s">
        <v>284</v>
      </c>
      <c r="B23" s="43" t="s">
        <v>289</v>
      </c>
      <c r="C23" s="43" t="s">
        <v>285</v>
      </c>
      <c r="D23" s="44">
        <v>9964300</v>
      </c>
      <c r="E23" s="44" t="s">
        <v>43</v>
      </c>
      <c r="F23" s="44" t="s">
        <v>42</v>
      </c>
      <c r="G23" s="44" t="s">
        <v>42</v>
      </c>
      <c r="H23" s="44" t="str">
        <f t="shared" si="0"/>
        <v>-</v>
      </c>
      <c r="I23" s="44" t="s">
        <v>43</v>
      </c>
    </row>
    <row r="24" spans="1:9" ht="24.6" customHeight="1">
      <c r="A24" s="24" t="s">
        <v>290</v>
      </c>
      <c r="B24" s="45" t="s">
        <v>289</v>
      </c>
      <c r="C24" s="45" t="s">
        <v>291</v>
      </c>
      <c r="D24" s="46">
        <v>9964300</v>
      </c>
      <c r="E24" s="46" t="s">
        <v>43</v>
      </c>
      <c r="F24" s="46" t="s">
        <v>42</v>
      </c>
      <c r="G24" s="46" t="s">
        <v>42</v>
      </c>
      <c r="H24" s="46" t="str">
        <f t="shared" si="0"/>
        <v>-</v>
      </c>
      <c r="I24" s="46" t="s">
        <v>43</v>
      </c>
    </row>
    <row r="25" spans="1:9" ht="15">
      <c r="A25" s="23" t="s">
        <v>292</v>
      </c>
      <c r="B25" s="43" t="s">
        <v>293</v>
      </c>
      <c r="C25" s="43" t="s">
        <v>43</v>
      </c>
      <c r="D25" s="44" t="s">
        <v>43</v>
      </c>
      <c r="E25" s="44">
        <v>-357067.77</v>
      </c>
      <c r="F25" s="44" t="s">
        <v>42</v>
      </c>
      <c r="G25" s="44" t="s">
        <v>42</v>
      </c>
      <c r="H25" s="44">
        <f t="shared" si="0"/>
        <v>-357067.77</v>
      </c>
      <c r="I25" s="44" t="s">
        <v>43</v>
      </c>
    </row>
    <row r="26" spans="1:9" ht="36.950000000000003" customHeight="1">
      <c r="A26" s="24" t="s">
        <v>294</v>
      </c>
      <c r="B26" s="45" t="s">
        <v>295</v>
      </c>
      <c r="C26" s="45" t="s">
        <v>43</v>
      </c>
      <c r="D26" s="46" t="s">
        <v>43</v>
      </c>
      <c r="E26" s="46">
        <f>E27+E28</f>
        <v>-357067.77</v>
      </c>
      <c r="F26" s="46" t="s">
        <v>42</v>
      </c>
      <c r="G26" s="46" t="s">
        <v>43</v>
      </c>
      <c r="H26" s="46">
        <f t="shared" si="0"/>
        <v>-357067.77</v>
      </c>
      <c r="I26" s="46" t="s">
        <v>43</v>
      </c>
    </row>
    <row r="27" spans="1:9" ht="36.950000000000003" customHeight="1">
      <c r="A27" s="24" t="s">
        <v>296</v>
      </c>
      <c r="B27" s="45" t="s">
        <v>297</v>
      </c>
      <c r="C27" s="45" t="s">
        <v>43</v>
      </c>
      <c r="D27" s="46" t="s">
        <v>43</v>
      </c>
      <c r="E27" s="46">
        <v>-1849140.45</v>
      </c>
      <c r="F27" s="46" t="s">
        <v>43</v>
      </c>
      <c r="G27" s="46" t="s">
        <v>43</v>
      </c>
      <c r="H27" s="46">
        <f t="shared" si="0"/>
        <v>-1849140.45</v>
      </c>
      <c r="I27" s="46" t="s">
        <v>43</v>
      </c>
    </row>
    <row r="28" spans="1:9" ht="24.6" customHeight="1">
      <c r="A28" s="24" t="s">
        <v>298</v>
      </c>
      <c r="B28" s="45" t="s">
        <v>299</v>
      </c>
      <c r="C28" s="45" t="s">
        <v>43</v>
      </c>
      <c r="D28" s="46" t="s">
        <v>43</v>
      </c>
      <c r="E28" s="46">
        <v>1492072.68</v>
      </c>
      <c r="F28" s="46" t="s">
        <v>42</v>
      </c>
      <c r="G28" s="46" t="s">
        <v>43</v>
      </c>
      <c r="H28" s="46">
        <f t="shared" si="0"/>
        <v>1492072.68</v>
      </c>
      <c r="I28" s="46" t="s">
        <v>43</v>
      </c>
    </row>
    <row r="29" spans="1:9" ht="24.6" customHeight="1">
      <c r="A29" s="24" t="s">
        <v>300</v>
      </c>
      <c r="B29" s="45" t="s">
        <v>301</v>
      </c>
      <c r="C29" s="45" t="s">
        <v>43</v>
      </c>
      <c r="D29" s="46" t="s">
        <v>43</v>
      </c>
      <c r="E29" s="46" t="s">
        <v>43</v>
      </c>
      <c r="F29" s="46" t="s">
        <v>42</v>
      </c>
      <c r="G29" s="46" t="s">
        <v>42</v>
      </c>
      <c r="H29" s="46" t="str">
        <f t="shared" si="0"/>
        <v>-</v>
      </c>
      <c r="I29" s="46" t="s">
        <v>43</v>
      </c>
    </row>
    <row r="30" spans="1:9" ht="24.6" customHeight="1">
      <c r="A30" s="24" t="s">
        <v>302</v>
      </c>
      <c r="B30" s="45" t="s">
        <v>303</v>
      </c>
      <c r="C30" s="45" t="s">
        <v>43</v>
      </c>
      <c r="D30" s="46" t="s">
        <v>43</v>
      </c>
      <c r="E30" s="46" t="s">
        <v>43</v>
      </c>
      <c r="F30" s="46" t="s">
        <v>42</v>
      </c>
      <c r="G30" s="46" t="s">
        <v>42</v>
      </c>
      <c r="H30" s="46" t="str">
        <f t="shared" si="0"/>
        <v>-</v>
      </c>
      <c r="I30" s="46" t="s">
        <v>43</v>
      </c>
    </row>
    <row r="31" spans="1:9" ht="14.25">
      <c r="A31" s="24" t="s">
        <v>304</v>
      </c>
      <c r="B31" s="45" t="s">
        <v>305</v>
      </c>
      <c r="C31" s="45" t="s">
        <v>43</v>
      </c>
      <c r="D31" s="46" t="s">
        <v>43</v>
      </c>
      <c r="E31" s="46" t="s">
        <v>43</v>
      </c>
      <c r="F31" s="46" t="s">
        <v>42</v>
      </c>
      <c r="G31" s="46" t="s">
        <v>42</v>
      </c>
      <c r="H31" s="46" t="str">
        <f t="shared" si="0"/>
        <v>-</v>
      </c>
      <c r="I31" s="46" t="s">
        <v>43</v>
      </c>
    </row>
    <row r="32" spans="1:9" ht="12.75" customHeight="1">
      <c r="A32" s="31"/>
      <c r="B32" s="32"/>
      <c r="C32" s="32"/>
      <c r="D32" s="33"/>
      <c r="E32" s="33"/>
      <c r="F32" s="33"/>
      <c r="G32" s="33"/>
      <c r="H32" s="33"/>
      <c r="I32" s="33"/>
    </row>
    <row r="33" spans="1:9" ht="16.5" customHeight="1">
      <c r="A33" s="34" t="s">
        <v>324</v>
      </c>
      <c r="B33" s="34"/>
      <c r="C33" s="34"/>
      <c r="D33" s="34"/>
      <c r="E33" s="35" t="s">
        <v>325</v>
      </c>
      <c r="F33" s="34"/>
      <c r="G33" s="34"/>
      <c r="H33" s="34"/>
      <c r="I33" s="34"/>
    </row>
    <row r="34" spans="1:9" ht="14.25" customHeight="1">
      <c r="A34" s="36" t="s">
        <v>333</v>
      </c>
      <c r="B34" s="37"/>
      <c r="C34" s="36"/>
      <c r="D34" s="98" t="s">
        <v>326</v>
      </c>
      <c r="E34" s="98"/>
      <c r="F34" s="99"/>
      <c r="G34" s="99"/>
      <c r="H34" s="37" t="s">
        <v>327</v>
      </c>
      <c r="I34" s="37"/>
    </row>
    <row r="35" spans="1:9" ht="12.75" customHeight="1">
      <c r="A35" s="36"/>
      <c r="B35" s="34"/>
      <c r="C35" s="34"/>
      <c r="D35" s="38"/>
      <c r="E35" s="38"/>
      <c r="F35" s="100" t="s">
        <v>328</v>
      </c>
      <c r="G35" s="100"/>
      <c r="H35" s="39" t="s">
        <v>329</v>
      </c>
      <c r="I35" s="37"/>
    </row>
    <row r="36" spans="1:9" ht="9.9499999999999993" customHeight="1">
      <c r="A36" s="34"/>
      <c r="B36" s="34"/>
      <c r="C36" s="34"/>
      <c r="D36" s="37"/>
      <c r="E36" s="37"/>
      <c r="F36" s="40"/>
      <c r="G36" s="41"/>
      <c r="H36" s="40"/>
      <c r="I36" s="40"/>
    </row>
    <row r="37" spans="1:9" ht="14.25" customHeight="1">
      <c r="A37" s="36" t="s">
        <v>330</v>
      </c>
      <c r="B37" s="37"/>
      <c r="C37" s="37"/>
      <c r="D37" s="42"/>
      <c r="E37" s="42"/>
      <c r="F37" s="42"/>
      <c r="G37" s="42"/>
      <c r="H37" s="42"/>
      <c r="I37" s="42"/>
    </row>
    <row r="38" spans="1:9" ht="12.75" customHeight="1">
      <c r="A38" s="34" t="s">
        <v>331</v>
      </c>
      <c r="B38" s="34"/>
      <c r="C38" s="34"/>
      <c r="D38" s="34"/>
      <c r="E38" s="34"/>
      <c r="F38" s="34"/>
      <c r="G38" s="34"/>
      <c r="H38" s="34"/>
      <c r="I38" s="34"/>
    </row>
    <row r="39" spans="1:9" ht="12.7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 customHeight="1">
      <c r="A40" s="34" t="s">
        <v>332</v>
      </c>
      <c r="B40" s="34"/>
      <c r="C40" s="34"/>
      <c r="D40" s="34"/>
      <c r="E40" s="34"/>
      <c r="F40" s="34"/>
      <c r="G40" s="34"/>
      <c r="H40" s="34"/>
      <c r="I40" s="34"/>
    </row>
  </sheetData>
  <mergeCells count="15">
    <mergeCell ref="D34:E34"/>
    <mergeCell ref="F34:G34"/>
    <mergeCell ref="F35:G35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306</v>
      </c>
      <c r="B1" t="s">
        <v>35</v>
      </c>
    </row>
    <row r="2" spans="1:2">
      <c r="A2" t="s">
        <v>307</v>
      </c>
      <c r="B2" t="s">
        <v>308</v>
      </c>
    </row>
    <row r="3" spans="1:2">
      <c r="A3" t="s">
        <v>309</v>
      </c>
      <c r="B3" t="s">
        <v>310</v>
      </c>
    </row>
    <row r="4" spans="1:2">
      <c r="A4" t="s">
        <v>311</v>
      </c>
      <c r="B4" t="s">
        <v>273</v>
      </c>
    </row>
    <row r="5" spans="1:2">
      <c r="A5" t="s">
        <v>312</v>
      </c>
      <c r="B5" t="s">
        <v>313</v>
      </c>
    </row>
    <row r="6" spans="1:2">
      <c r="A6" t="s">
        <v>314</v>
      </c>
      <c r="B6" t="s">
        <v>34</v>
      </c>
    </row>
    <row r="7" spans="1:2">
      <c r="A7" t="s">
        <v>315</v>
      </c>
      <c r="B7" t="s">
        <v>45</v>
      </c>
    </row>
    <row r="8" spans="1:2">
      <c r="A8" t="s">
        <v>316</v>
      </c>
      <c r="B8" t="s">
        <v>9</v>
      </c>
    </row>
    <row r="9" spans="1:2">
      <c r="A9" t="s">
        <v>317</v>
      </c>
      <c r="B9" t="s">
        <v>318</v>
      </c>
    </row>
    <row r="10" spans="1:2">
      <c r="A10" t="s">
        <v>319</v>
      </c>
      <c r="B10" t="s">
        <v>45</v>
      </c>
    </row>
    <row r="11" spans="1:2">
      <c r="A11" t="s">
        <v>320</v>
      </c>
      <c r="B11" t="s">
        <v>321</v>
      </c>
    </row>
    <row r="12" spans="1:2">
      <c r="A12" t="s">
        <v>322</v>
      </c>
      <c r="B12" t="s">
        <v>45</v>
      </c>
    </row>
    <row r="13" spans="1:2">
      <c r="A13" t="s">
        <v>323</v>
      </c>
      <c r="B13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admin</cp:lastModifiedBy>
  <cp:lastPrinted>2021-03-02T06:59:48Z</cp:lastPrinted>
  <dcterms:created xsi:type="dcterms:W3CDTF">2021-03-01T13:21:20Z</dcterms:created>
  <dcterms:modified xsi:type="dcterms:W3CDTF">2021-03-02T07:01:51Z</dcterms:modified>
</cp:coreProperties>
</file>