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Доходы!$L$12</definedName>
    <definedName name="FIO" localSheetId="0">Доходы!$E$24</definedName>
    <definedName name="FIO" localSheetId="2">Источники!$E$25</definedName>
    <definedName name="FIO" localSheetId="1">Расходы!$E$21</definedName>
    <definedName name="FORM_CODE" localSheetId="0">Доходы!$L$5</definedName>
    <definedName name="LAST_CELL" localSheetId="0">Доходы!$J$69</definedName>
    <definedName name="LAST_CELL" localSheetId="2">Источники!$I$32</definedName>
    <definedName name="LAST_CELL" localSheetId="1">Расходы!$L$90</definedName>
    <definedName name="PARAMS" localSheetId="0">Доходы!$L$11</definedName>
    <definedName name="PERIOD" localSheetId="0">Доходы!$L$6</definedName>
    <definedName name="RANGE_NAMES" localSheetId="0">Доходы!$L$10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Доходы!$L$4</definedName>
    <definedName name="REND_1" localSheetId="0">Доходы!$A$70</definedName>
    <definedName name="REND_1" localSheetId="2">Источники!$A$27</definedName>
    <definedName name="REND_1" localSheetId="1">Расходы!$A$91</definedName>
    <definedName name="SIGN" localSheetId="0">Доходы!$A$23:$F$25</definedName>
    <definedName name="SIGN" localSheetId="2">Источники!$A$25:$F$26</definedName>
    <definedName name="SIGN" localSheetId="1">Расходы!$A$20:$F$22</definedName>
    <definedName name="SRC_CODE" localSheetId="0">Доходы!$L$8</definedName>
    <definedName name="SRC_KIND" localSheetId="0">Доходы!$L$7</definedName>
    <definedName name="VB_CODE" localSheetId="0">Доходы!$L$9</definedName>
  </definedNames>
  <calcPr calcId="124519"/>
</workbook>
</file>

<file path=xl/calcChain.xml><?xml version="1.0" encoding="utf-8"?>
<calcChain xmlns="http://schemas.openxmlformats.org/spreadsheetml/2006/main">
  <c r="H12" i="3"/>
  <c r="D12"/>
  <c r="D18"/>
  <c r="E12"/>
  <c r="H21"/>
  <c r="H22"/>
  <c r="H23"/>
  <c r="H24"/>
  <c r="H25"/>
  <c r="H26"/>
  <c r="H27"/>
  <c r="J13" i="2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I12" i="3" l="1"/>
</calcChain>
</file>

<file path=xl/sharedStrings.xml><?xml version="1.0" encoding="utf-8"?>
<sst xmlns="http://schemas.openxmlformats.org/spreadsheetml/2006/main" count="973" uniqueCount="324">
  <si>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</si>
  <si>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</si>
  <si>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</si>
  <si>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</si>
  <si>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</si>
  <si>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  Форма по ОКУД</t>
  </si>
  <si>
    <t>0503127</t>
  </si>
  <si>
    <t xml:space="preserve">                   Дата</t>
  </si>
  <si>
    <t>на 01.02.2020 г.</t>
  </si>
  <si>
    <t>01.02.2020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</si>
  <si>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</si>
  <si>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     по ОКПО</t>
  </si>
  <si>
    <t xml:space="preserve">        Глава по БК</t>
  </si>
  <si>
    <t>Наименование бюджета</t>
  </si>
  <si>
    <t xml:space="preserve">           по ОКТМО</t>
  </si>
  <si>
    <t xml:space="preserve">             по ОКЕИ</t>
  </si>
  <si>
    <t>383</t>
  </si>
  <si>
    <t xml:space="preserve">                                 1. Доходы бюджета</t>
  </si>
  <si>
    <t>АДМИНИСТРАЦИЯ КОЛУНДАЕВСКОГО СЕЛЬСКОГО ПОСЕЛЕНИЯ ШОЛОХОВСКОГО РАЙОНА РОСТОВСКОЙ ОБЛАСТИ</t>
  </si>
  <si>
    <t>Бюджет Колундаевского сельского поселения Шолоховского района</t>
  </si>
  <si>
    <t>Периодичность: квартальная, годовая</t>
  </si>
  <si>
    <t>Единица измерения: руб.</t>
  </si>
  <si>
    <t>04226215</t>
  </si>
  <si>
    <t>951</t>
  </si>
  <si>
    <t>60659430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</si>
  <si>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</si>
  <si>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</si>
  <si>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</si>
  <si>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</si>
  <si>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</si>
  <si>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</si>
  <si>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</si>
  <si>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</si>
  <si>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</si>
  <si>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</si>
  <si>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</si>
  <si>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</si>
  <si>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</si>
  <si>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</si>
  <si>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</si>
  <si>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</si>
  <si>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</si>
  <si>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</si>
  <si>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-</t>
  </si>
  <si>
    <t>x</t>
  </si>
  <si>
    <t>в том числе:</t>
  </si>
  <si>
    <t/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</si>
  <si>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</si>
  <si>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</si>
  <si>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</si>
  <si>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</si>
  <si>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</si>
  <si>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</si>
  <si>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</si>
  <si>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</si>
  <si>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</si>
  <si>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</si>
  <si>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</si>
  <si>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</si>
  <si>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</si>
  <si>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</si>
  <si>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</si>
  <si>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</si>
  <si>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</si>
  <si>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</si>
  <si>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</si>
  <si>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</si>
  <si>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</si>
  <si>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</si>
  <si>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</si>
  <si>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</si>
  <si>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</si>
  <si>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</si>
  <si>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</si>
  <si>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</si>
  <si>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</si>
  <si>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</si>
  <si>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</si>
  <si>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</si>
  <si>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</si>
  <si>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</si>
  <si>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</si>
  <si>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</si>
  <si>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</si>
  <si>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</si>
  <si>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</si>
  <si>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</si>
  <si>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</si>
  <si>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</si>
  <si>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</si>
  <si>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</si>
  <si>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</si>
  <si>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</si>
  <si>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</si>
  <si>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</si>
  <si>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</si>
  <si>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182 10804020010000110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</si>
  <si>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</si>
  <si>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</si>
  <si>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</si>
  <si>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</si>
  <si>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</si>
  <si>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</si>
  <si>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</si>
  <si>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</si>
  <si>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</si>
  <si>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182 11105025100000120</t>
  </si>
  <si>
    <t>951 11105025100000120</t>
  </si>
  <si>
    <t>ШТРАФЫ, САНКЦИИ, ВОЗМЕЩЕНИЕ УЩЕРБА</t>
  </si>
  <si>
    <t>857 11600000000000000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</si>
  <si>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</si>
  <si>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857 11602000020000140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</si>
  <si>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</si>
  <si>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857 11602020020000140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</si>
  <si>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</si>
  <si>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</si>
  <si>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</si>
  <si>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</si>
  <si>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</si>
  <si>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</si>
  <si>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</si>
  <si>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</si>
  <si>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</si>
  <si>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</si>
  <si>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</si>
  <si>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</si>
  <si>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</si>
  <si>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</si>
  <si>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</si>
  <si>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</si>
  <si>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</si>
  <si>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</si>
  <si>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</si>
  <si>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</si>
  <si>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</si>
  <si>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</si>
  <si>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</si>
  <si>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</si>
  <si>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</si>
  <si>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</si>
  <si>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</si>
  <si>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</si>
  <si>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</si>
  <si>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</si>
  <si>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 xml:space="preserve"> 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</si>
  <si>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</si>
  <si>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</si>
  <si>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</si>
  <si>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</si>
  <si>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- всего</t>
  </si>
  <si>
    <t>200</t>
  </si>
  <si>
    <t>ОБЩЕГОСУДАРСТВЕННЫЕ ВОПРОСЫ</t>
  </si>
  <si>
    <t>951 0100 0000000000 000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</si>
  <si>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</si>
  <si>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951 0104 0000000000 000</t>
  </si>
  <si>
    <t>951 0104 1010025220 000</t>
  </si>
  <si>
    <t>Прочая закупка товаров, работ и услуг для обеспечения государственных (муниципальных) нужд</t>
  </si>
  <si>
    <t>951 0104 1010025220 244</t>
  </si>
  <si>
    <t>951 0104 1230000110 000</t>
  </si>
  <si>
    <t>Фонд оплаты труда государственных (муниципальных) органов</t>
  </si>
  <si>
    <t>951 0104 1230000110 121</t>
  </si>
  <si>
    <t>Иные выплаты персоналу государственных (муниципальных) органов, за исключением фонда оплаты труда</t>
  </si>
  <si>
    <t>951 0104 1230000110 122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</si>
  <si>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</si>
  <si>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951 0104 1230000110 129</t>
  </si>
  <si>
    <t>951 0104 1230000190 000</t>
  </si>
  <si>
    <t>951 0104 1230000190 122</t>
  </si>
  <si>
    <t>951 0104 1230000190 244</t>
  </si>
  <si>
    <t>951 0104 1230072390 000</t>
  </si>
  <si>
    <t>951 0104 1230072390 244</t>
  </si>
  <si>
    <t>951 0104 1230085120 000</t>
  </si>
  <si>
    <t>951 0104 1230085120 540</t>
  </si>
  <si>
    <t>Резервные фонды</t>
  </si>
  <si>
    <t>951 0111 0000000000 000</t>
  </si>
  <si>
    <t>951 0111 9910090100 000</t>
  </si>
  <si>
    <t>Резервные средства</t>
  </si>
  <si>
    <t>951 0111 9910090100 870</t>
  </si>
  <si>
    <t>Другие общегосударственные вопросы</t>
  </si>
  <si>
    <t>951 0113 0000000000 000</t>
  </si>
  <si>
    <t>951 0113 0810025160 000</t>
  </si>
  <si>
    <t>951 0113 0810025160 244</t>
  </si>
  <si>
    <t>951 0113 1230025270 000</t>
  </si>
  <si>
    <t>951 0113 1230025270 244</t>
  </si>
  <si>
    <t>951 0113 1230099990 000</t>
  </si>
  <si>
    <t>Уплата налога на имущество организаций и земельного налога</t>
  </si>
  <si>
    <t>951 0113 1230099990 851</t>
  </si>
  <si>
    <t>Уплата прочих налогов, сборов</t>
  </si>
  <si>
    <t>951 0113 1230099990 852</t>
  </si>
  <si>
    <t>Уплата иных платежей</t>
  </si>
  <si>
    <t>951 0113 1230099990 853</t>
  </si>
  <si>
    <t>НАЦИОНАЛЬНАЯ ОБОРОНА</t>
  </si>
  <si>
    <t>951 0200 0000000000 000</t>
  </si>
  <si>
    <t>Мобилизационная и вневойсковая подготовка</t>
  </si>
  <si>
    <t>951 0203 0000000000 000</t>
  </si>
  <si>
    <t>951 0203 1230051180 000</t>
  </si>
  <si>
    <t>951 0203 1230051180 121</t>
  </si>
  <si>
    <t>951 0203 1230051180 129</t>
  </si>
  <si>
    <t>НАЦИОНАЛЬНАЯ БЕЗОПАСНОСТЬ И ПРАВООХРАНИТЕЛЬНАЯ ДЕЯТЕЛЬНОСТЬ</t>
  </si>
  <si>
    <t>951 0300 0000000000 000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</si>
  <si>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</si>
  <si>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951 0309 0000000000 000</t>
  </si>
  <si>
    <t>951 0309 0910025190 000</t>
  </si>
  <si>
    <t>951 0309 0910025190 244</t>
  </si>
  <si>
    <t>НАЦИОНАЛЬНАЯ ЭКОНОМИКА</t>
  </si>
  <si>
    <t>951 0400 0000000000 000</t>
  </si>
  <si>
    <t>Дорожное хозяйство (дорожные фонды)</t>
  </si>
  <si>
    <t>951 0409 0000000000 000</t>
  </si>
  <si>
    <t>951 0409 0610085130 000</t>
  </si>
  <si>
    <t>951 0409 0610085130 244</t>
  </si>
  <si>
    <t>ЖИЛИЩНО-КОММУНАЛЬНОЕ ХОЗЯЙСТВО</t>
  </si>
  <si>
    <t>951 0500 0000000000 000</t>
  </si>
  <si>
    <t>Коммунальное хозяйство</t>
  </si>
  <si>
    <t>951 0502 0000000000 000</t>
  </si>
  <si>
    <t>951 0502 0510025120 000</t>
  </si>
  <si>
    <t>951 0502 0510025120 244</t>
  </si>
  <si>
    <t>951 0502 0510025120 852</t>
  </si>
  <si>
    <t>Благоустройство</t>
  </si>
  <si>
    <t>951 0503 0000000000 000</t>
  </si>
  <si>
    <t>951 0503 0510025070 000</t>
  </si>
  <si>
    <t>951 0503 0510025070 244</t>
  </si>
  <si>
    <t>951 0503 0510025080 000</t>
  </si>
  <si>
    <t>951 0503 0510025080 244</t>
  </si>
  <si>
    <t>951 0503 0710025150 000</t>
  </si>
  <si>
    <t>951 0503 0710025150 244</t>
  </si>
  <si>
    <t>ОБРАЗОВАНИЕ</t>
  </si>
  <si>
    <t>951 0700 0000000000 000</t>
  </si>
  <si>
    <t>Профессиональная подготовка, переподготовка и повышение квалификации</t>
  </si>
  <si>
    <t>951 0705 0000000000 000</t>
  </si>
  <si>
    <t>951 0705 1220025260 000</t>
  </si>
  <si>
    <t>951 0705 1220025260 244</t>
  </si>
  <si>
    <t>Молодежная политика</t>
  </si>
  <si>
    <t>951 0707 0000000000 000</t>
  </si>
  <si>
    <t>951 0707 0210025020 000</t>
  </si>
  <si>
    <t>951 0707 0210025020 244</t>
  </si>
  <si>
    <t>КУЛЬТУРА, КИНЕМАТОГРАФИЯ</t>
  </si>
  <si>
    <t>951 0800 0000000000 000</t>
  </si>
  <si>
    <t>Культура</t>
  </si>
  <si>
    <t>951 0801 0000000000 000</t>
  </si>
  <si>
    <t>951 0801 0310000590 000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</si>
  <si>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</si>
  <si>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951 0801 0310000590 611</t>
  </si>
  <si>
    <t>951 0801 0310025040 000</t>
  </si>
  <si>
    <t>951 0801 0310025040 244</t>
  </si>
  <si>
    <t>Другие вопросы в области культуры, кинематографии</t>
  </si>
  <si>
    <t>951 0804 0000000000 000</t>
  </si>
  <si>
    <t>951 0804 0310025040 000</t>
  </si>
  <si>
    <t>951 0804 0310025040 244</t>
  </si>
  <si>
    <t>СОЦИАЛЬНАЯ ПОЛИТИКА</t>
  </si>
  <si>
    <t>951 1000 0000000000 000</t>
  </si>
  <si>
    <t>Пенсионное обеспечение</t>
  </si>
  <si>
    <t>951 1001 0000000000 000</t>
  </si>
  <si>
    <t>951 1001 0110025010 000</t>
  </si>
  <si>
    <t>Пособия, компенсации и иные социальные выплаты гражданам, кроме публичных нормативных обязательств</t>
  </si>
  <si>
    <t>951 1001 0110025010 321</t>
  </si>
  <si>
    <t>ФИЗИЧЕСКАЯ КУЛЬТУРА И СПОРТ</t>
  </si>
  <si>
    <t>951 1100 0000000000 000</t>
  </si>
  <si>
    <t>Массовый спорт</t>
  </si>
  <si>
    <t>951 1102 0000000000 000</t>
  </si>
  <si>
    <t>951 1102 0410025060 000</t>
  </si>
  <si>
    <t>951 1102 0410025060 244</t>
  </si>
  <si>
    <t>Результат исполнения бюджета (дефицит "-" , профицит "+")</t>
  </si>
  <si>
    <t>450</t>
  </si>
  <si>
    <t xml:space="preserve">             Форма 0503127  с.3</t>
  </si>
  <si>
    <t xml:space="preserve">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</si>
  <si>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</si>
  <si>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</si>
  <si>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</si>
  <si>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</si>
  <si>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</si>
  <si>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</si>
  <si>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</si>
  <si>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</si>
  <si>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</si>
  <si>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</si>
  <si>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</si>
  <si>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</si>
  <si>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</si>
  <si>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</si>
  <si>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</si>
  <si>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Изменение остатков по расчетам (стр. 810+820)</t>
  </si>
  <si>
    <t>800</t>
  </si>
  <si>
    <t>изменение остатков по расчетам с органами, организующими исполнение бюджета (стр.811 + 812)</t>
  </si>
  <si>
    <t>810</t>
  </si>
  <si>
    <t>из них:
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</si>
  <si>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</si>
  <si>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</si>
  <si>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</si>
  <si>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</si>
  <si>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</si>
  <si>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</si>
  <si>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</si>
  <si>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</si>
  <si>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</si>
  <si>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Доходы/EXPORT_SRC_KIND</t>
  </si>
  <si>
    <t>Доходы/FORM_CODE</t>
  </si>
  <si>
    <t>227</t>
  </si>
  <si>
    <t>Доходы/RANGE_NAMES</t>
  </si>
  <si>
    <t>1</t>
  </si>
  <si>
    <t>Доходы/EXPORT_PRP</t>
  </si>
  <si>
    <t>Доходы/EXPORT_PARAM_SRC_KIND</t>
  </si>
  <si>
    <t>3</t>
  </si>
  <si>
    <t>Доходы/PERIOD</t>
  </si>
  <si>
    <t>Доходы/BUDG_REP</t>
  </si>
  <si>
    <t>Доходы/REG_DATE</t>
  </si>
  <si>
    <t>Доходы/FORM_TYPE</t>
  </si>
  <si>
    <t>2</t>
  </si>
  <si>
    <t>Доходы/PARAMS</t>
  </si>
  <si>
    <t>Доходы/FILE_NAME</t>
  </si>
  <si>
    <t>C:\227Q01.txt</t>
  </si>
  <si>
    <t>Доходы/ExportView</t>
  </si>
  <si>
    <t>Доходы/EXPORT_SRC_CODE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</si>
  <si>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</si>
  <si>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951 0105020110000 510</t>
  </si>
  <si>
    <t>951 0105020110000 610</t>
  </si>
  <si>
    <t xml:space="preserve"> Руководитель   ___________      П.Г.Бедарев     </t>
  </si>
  <si>
    <t xml:space="preserve"> Руководитель финансово-</t>
  </si>
  <si>
    <t xml:space="preserve"> экономической службы        ________</t>
  </si>
  <si>
    <t>И.В.Краюшкина</t>
  </si>
  <si>
    <t xml:space="preserve">  (расшифровка подписи)</t>
  </si>
  <si>
    <t xml:space="preserve">Главный бухгалтер  _______________     Н.Н.Землянухина          </t>
  </si>
  <si>
    <t xml:space="preserve"> " 04 "  февраля  2020 г.</t>
  </si>
  <si>
    <t>(подпись)</t>
  </si>
  <si>
    <t xml:space="preserve">                                (подпись)       (расшифровка подписи)</t>
  </si>
  <si>
    <t xml:space="preserve">                                            (подпись)       (расшифровка подписи)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</si>
</sst>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3">
    <font>
      <sz val="10"/>
      <name val="Arial"/>
    </font>
    <font>
      <b/>
      <sz val="11"/>
      <name val="Arial Cyr"/>
    </font>
    <font>
      <sz val="8"/>
      <name val="Arial Cyr"/>
    </font>
    <font>
      <b/>
      <sz val="10"/>
      <name val="Arial Cyr"/>
    </font>
    <font>
      <sz val="10"/>
      <name val="Arial Cyr"/>
    </font>
    <font>
      <b/>
      <sz val="8"/>
      <name val="Arial Cyr"/>
    </font>
    <font>
      <sz val="11"/>
      <name val="Arial Cyr"/>
    </font>
    <font>
      <sz val="9"/>
      <name val="Arial Cyr"/>
    </font>
    <font>
      <sz val="12"/>
      <name val="Arial Cyr"/>
    </font>
    <font>
      <sz val="12"/>
      <name val="Arial"/>
      <family val="2"/>
      <charset val="204"/>
    </font>
    <font>
      <b/>
      <sz val="12"/>
      <name val="Arial Cyr"/>
    </font>
    <font>
      <sz val="10"/>
      <name val="MS Sans Serif"/>
      <family val="2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Continuous"/>
    </xf>
    <xf numFmtId="0" fontId="4" fillId="0" borderId="0" xfId="0" applyFont="1" applyBorder="1" applyAlignment="1" applyProtection="1"/>
    <xf numFmtId="0" fontId="1" fillId="0" borderId="1" xfId="0" applyFont="1" applyBorder="1" applyAlignment="1" applyProtection="1"/>
    <xf numFmtId="0" fontId="2" fillId="0" borderId="2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 wrapText="1"/>
    </xf>
    <xf numFmtId="49" fontId="2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26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" fillId="0" borderId="29" xfId="0" applyNumberFormat="1" applyFont="1" applyBorder="1" applyAlignment="1" applyProtection="1">
      <alignment horizontal="center" vertical="center"/>
    </xf>
    <xf numFmtId="49" fontId="5" fillId="0" borderId="30" xfId="0" applyNumberFormat="1" applyFont="1" applyBorder="1" applyAlignment="1" applyProtection="1">
      <alignment horizontal="left" vertical="center" wrapText="1"/>
    </xf>
    <xf numFmtId="49" fontId="5" fillId="0" borderId="30" xfId="0" applyNumberFormat="1" applyFont="1" applyBorder="1" applyAlignment="1" applyProtection="1">
      <alignment horizontal="center" vertical="center" wrapText="1"/>
    </xf>
    <xf numFmtId="49" fontId="2" fillId="0" borderId="30" xfId="0" applyNumberFormat="1" applyFont="1" applyBorder="1" applyAlignment="1" applyProtection="1">
      <alignment horizontal="left"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165" fontId="2" fillId="0" borderId="3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left"/>
    </xf>
    <xf numFmtId="49" fontId="4" fillId="0" borderId="0" xfId="0" applyNumberFormat="1" applyFont="1" applyBorder="1" applyAlignment="1" applyProtection="1"/>
    <xf numFmtId="49" fontId="2" fillId="0" borderId="27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right" vertical="center"/>
    </xf>
    <xf numFmtId="4" fontId="1" fillId="0" borderId="30" xfId="0" applyNumberFormat="1" applyFont="1" applyBorder="1" applyAlignment="1" applyProtection="1">
      <alignment horizontal="right" vertical="center"/>
    </xf>
    <xf numFmtId="4" fontId="6" fillId="0" borderId="30" xfId="0" applyNumberFormat="1" applyFont="1" applyBorder="1" applyAlignment="1" applyProtection="1">
      <alignment horizontal="right" vertical="center"/>
    </xf>
    <xf numFmtId="49" fontId="7" fillId="0" borderId="3" xfId="0" applyNumberFormat="1" applyFont="1" applyBorder="1" applyAlignment="1" applyProtection="1">
      <alignment horizontal="centerContinuous"/>
    </xf>
    <xf numFmtId="164" fontId="7" fillId="0" borderId="4" xfId="0" applyNumberFormat="1" applyFont="1" applyBorder="1" applyAlignment="1" applyProtection="1">
      <alignment horizontal="center"/>
    </xf>
    <xf numFmtId="49" fontId="7" fillId="0" borderId="4" xfId="0" applyNumberFormat="1" applyFont="1" applyBorder="1" applyAlignment="1" applyProtection="1">
      <alignment horizontal="center"/>
    </xf>
    <xf numFmtId="49" fontId="7" fillId="0" borderId="6" xfId="0" applyNumberFormat="1" applyFont="1" applyBorder="1" applyAlignment="1" applyProtection="1">
      <alignment horizontal="centerContinuous"/>
    </xf>
    <xf numFmtId="49" fontId="7" fillId="0" borderId="7" xfId="0" applyNumberFormat="1" applyFont="1" applyBorder="1" applyAlignment="1" applyProtection="1">
      <alignment horizontal="centerContinuous"/>
    </xf>
    <xf numFmtId="49" fontId="7" fillId="0" borderId="0" xfId="0" applyNumberFormat="1" applyFont="1" applyBorder="1" applyAlignment="1" applyProtection="1"/>
    <xf numFmtId="0" fontId="7" fillId="0" borderId="0" xfId="0" applyFont="1" applyBorder="1" applyAlignment="1" applyProtection="1">
      <alignment horizontal="left"/>
    </xf>
    <xf numFmtId="49" fontId="1" fillId="0" borderId="30" xfId="0" applyNumberFormat="1" applyFont="1" applyBorder="1" applyAlignment="1" applyProtection="1">
      <alignment horizontal="center" vertical="center" wrapText="1"/>
    </xf>
    <xf numFmtId="49" fontId="6" fillId="0" borderId="30" xfId="0" applyNumberFormat="1" applyFont="1" applyBorder="1" applyAlignment="1" applyProtection="1">
      <alignment horizontal="center" vertical="center" wrapText="1"/>
    </xf>
    <xf numFmtId="4" fontId="3" fillId="0" borderId="30" xfId="0" applyNumberFormat="1" applyFont="1" applyBorder="1" applyAlignment="1" applyProtection="1">
      <alignment horizontal="right" vertical="center"/>
    </xf>
    <xf numFmtId="4" fontId="4" fillId="0" borderId="30" xfId="0" applyNumberFormat="1" applyFont="1" applyBorder="1" applyAlignment="1" applyProtection="1">
      <alignment horizontal="right" vertical="center"/>
    </xf>
    <xf numFmtId="49" fontId="6" fillId="0" borderId="31" xfId="0" applyNumberFormat="1" applyFont="1" applyBorder="1" applyAlignment="1" applyProtection="1">
      <alignment horizontal="center" vertical="center"/>
    </xf>
    <xf numFmtId="49" fontId="6" fillId="0" borderId="32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20" xfId="0" applyNumberFormat="1" applyFont="1" applyBorder="1" applyAlignment="1" applyProtection="1">
      <alignment horizontal="center" vertical="center" wrapText="1"/>
    </xf>
    <xf numFmtId="49" fontId="2" fillId="0" borderId="25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wrapText="1"/>
    </xf>
    <xf numFmtId="0" fontId="2" fillId="0" borderId="5" xfId="0" applyFont="1" applyBorder="1" applyAlignment="1" applyProtection="1">
      <alignment horizontal="left" wrapText="1"/>
    </xf>
    <xf numFmtId="49" fontId="2" fillId="0" borderId="17" xfId="0" applyNumberFormat="1" applyFont="1" applyBorder="1" applyAlignment="1" applyProtection="1">
      <alignment horizontal="center"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left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/>
    </xf>
    <xf numFmtId="49" fontId="2" fillId="0" borderId="34" xfId="0" applyNumberFormat="1" applyFont="1" applyBorder="1" applyAlignment="1" applyProtection="1">
      <alignment horizontal="center" vertical="center"/>
    </xf>
    <xf numFmtId="49" fontId="2" fillId="0" borderId="23" xfId="0" applyNumberFormat="1" applyFont="1" applyBorder="1" applyAlignment="1" applyProtection="1">
      <alignment horizontal="center" vertical="center"/>
    </xf>
    <xf numFmtId="49" fontId="2" fillId="0" borderId="35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33" xfId="0" applyNumberFormat="1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top"/>
    </xf>
    <xf numFmtId="49" fontId="2" fillId="0" borderId="13" xfId="0" applyNumberFormat="1" applyFont="1" applyBorder="1" applyAlignment="1" applyProtection="1">
      <alignment horizontal="center" vertical="top"/>
    </xf>
    <xf numFmtId="49" fontId="2" fillId="0" borderId="14" xfId="0" applyNumberFormat="1" applyFont="1" applyBorder="1" applyAlignment="1" applyProtection="1">
      <alignment horizontal="center" vertical="top"/>
    </xf>
    <xf numFmtId="0" fontId="8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center"/>
    </xf>
    <xf numFmtId="0" fontId="9" fillId="0" borderId="0" xfId="0" applyFont="1"/>
    <xf numFmtId="0" fontId="8" fillId="0" borderId="0" xfId="0" applyFont="1" applyBorder="1" applyAlignment="1" applyProtection="1"/>
    <xf numFmtId="49" fontId="8" fillId="0" borderId="0" xfId="0" applyNumberFormat="1" applyFont="1" applyBorder="1" applyAlignment="1" applyProtection="1"/>
    <xf numFmtId="49" fontId="8" fillId="0" borderId="0" xfId="0" applyNumberFormat="1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/>
    </xf>
    <xf numFmtId="49" fontId="7" fillId="0" borderId="0" xfId="0" applyNumberFormat="1" applyFont="1" applyBorder="1" applyAlignment="1" applyProtection="1">
      <alignment horizontal="right"/>
    </xf>
    <xf numFmtId="0" fontId="10" fillId="0" borderId="0" xfId="0" applyFont="1" applyBorder="1" applyAlignment="1" applyProtection="1"/>
    <xf numFmtId="0" fontId="8" fillId="0" borderId="0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right" vertical="top"/>
    </xf>
    <xf numFmtId="0" fontId="11" fillId="0" borderId="0" xfId="0" applyFont="1" applyBorder="1" applyAlignment="1" applyProtection="1">
      <alignment horizontal="left" vertical="top"/>
    </xf>
    <xf numFmtId="0" fontId="12" fillId="0" borderId="0" xfId="0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showGridLines="0" tabSelected="1" workbookViewId="0">
      <selection activeCell="A9" sqref="A9"/>
    </sheetView>
  </sheetViews>
  <sheetFormatPr defaultRowHeight="12.75" customHeight="1"/>
  <cols>
    <col min="1" max="1" width="45.7109375" customWidth="1"/>
    <col min="2" max="2" width="4.5703125" customWidth="1"/>
    <col min="3" max="3" width="16" customWidth="1"/>
    <col min="4" max="4" width="22.7109375" customWidth="1"/>
    <col min="5" max="6" width="16.7109375" customWidth="1"/>
    <col min="7" max="8" width="10.5703125" customWidth="1"/>
    <col min="9" max="10" width="16.7109375" customWidth="1"/>
  </cols>
  <sheetData>
    <row r="1" spans="1:10" ht="16.899999999999999" customHeight="1">
      <c r="A1" s="101" t="s">
        <v>0</v>
      </c>
      <c r="B1" s="101"/>
      <c r="C1" s="101"/>
      <c r="D1" s="101"/>
      <c r="E1" s="101"/>
      <c r="F1" s="101"/>
      <c r="G1" s="101"/>
      <c r="H1" s="101"/>
      <c r="I1" s="1"/>
      <c r="J1" s="1"/>
    </row>
    <row r="2" spans="1:10" ht="16.899999999999999" customHeight="1">
      <c r="A2" s="101" t="s">
        <v>1</v>
      </c>
      <c r="B2" s="101"/>
      <c r="C2" s="101"/>
      <c r="D2" s="101"/>
      <c r="E2" s="101"/>
      <c r="F2" s="101"/>
      <c r="G2" s="101"/>
      <c r="H2" s="101"/>
      <c r="I2" s="2"/>
      <c r="J2" s="3"/>
    </row>
    <row r="3" spans="1:10" ht="16.899999999999999" customHeight="1">
      <c r="A3" s="101" t="s">
        <v>2</v>
      </c>
      <c r="B3" s="101"/>
      <c r="C3" s="101"/>
      <c r="D3" s="101"/>
      <c r="E3" s="101"/>
      <c r="F3" s="101"/>
      <c r="G3" s="101"/>
      <c r="H3" s="101"/>
      <c r="I3" s="4"/>
      <c r="J3" s="5" t="s">
        <v>3</v>
      </c>
    </row>
    <row r="4" spans="1:10" ht="16.899999999999999" customHeight="1">
      <c r="A4" s="101" t="s">
        <v>4</v>
      </c>
      <c r="B4" s="101"/>
      <c r="C4" s="101"/>
      <c r="D4" s="101"/>
      <c r="E4" s="101"/>
      <c r="F4" s="101"/>
      <c r="G4" s="101"/>
      <c r="H4" s="101"/>
      <c r="I4" s="38" t="s">
        <v>5</v>
      </c>
      <c r="J4" s="33" t="s">
        <v>6</v>
      </c>
    </row>
    <row r="5" spans="1:10" ht="15">
      <c r="A5" s="104" t="s">
        <v>8</v>
      </c>
      <c r="B5" s="104"/>
      <c r="C5" s="104"/>
      <c r="D5" s="104"/>
      <c r="E5" s="104"/>
      <c r="F5" s="104"/>
      <c r="G5" s="104"/>
      <c r="H5" s="104"/>
      <c r="I5" s="39" t="s">
        <v>7</v>
      </c>
      <c r="J5" s="34" t="s">
        <v>9</v>
      </c>
    </row>
    <row r="6" spans="1:10" ht="21" customHeight="1">
      <c r="A6" s="68" t="s">
        <v>10</v>
      </c>
      <c r="B6" s="9"/>
      <c r="C6" s="9"/>
      <c r="D6" s="7"/>
      <c r="E6" s="7"/>
      <c r="F6" s="7"/>
      <c r="G6" s="7"/>
      <c r="H6" s="7"/>
      <c r="I6" s="39" t="s">
        <v>11</v>
      </c>
      <c r="J6" s="35" t="s">
        <v>22</v>
      </c>
    </row>
    <row r="7" spans="1:10" ht="40.5" customHeight="1">
      <c r="A7" s="68"/>
      <c r="B7" s="69" t="s">
        <v>18</v>
      </c>
      <c r="C7" s="69"/>
      <c r="D7" s="69"/>
      <c r="E7" s="69"/>
      <c r="F7" s="69"/>
      <c r="G7" s="69"/>
      <c r="H7" s="69"/>
      <c r="I7" s="39" t="s">
        <v>12</v>
      </c>
      <c r="J7" s="35" t="s">
        <v>23</v>
      </c>
    </row>
    <row r="8" spans="1:10">
      <c r="A8" s="8" t="s">
        <v>13</v>
      </c>
      <c r="B8" s="79" t="s">
        <v>19</v>
      </c>
      <c r="C8" s="79"/>
      <c r="D8" s="79"/>
      <c r="E8" s="79"/>
      <c r="F8" s="79"/>
      <c r="G8" s="79"/>
      <c r="H8" s="79"/>
      <c r="I8" s="39" t="s">
        <v>14</v>
      </c>
      <c r="J8" s="35" t="s">
        <v>24</v>
      </c>
    </row>
    <row r="9" spans="1:10">
      <c r="A9" s="8" t="s">
        <v>20</v>
      </c>
      <c r="B9" s="8"/>
      <c r="C9" s="8"/>
      <c r="D9" s="8"/>
      <c r="E9" s="6"/>
      <c r="F9" s="6"/>
      <c r="G9" s="6"/>
      <c r="H9" s="6"/>
      <c r="I9" s="39"/>
      <c r="J9" s="36"/>
    </row>
    <row r="10" spans="1:10">
      <c r="A10" s="8" t="s">
        <v>21</v>
      </c>
      <c r="B10" s="8"/>
      <c r="C10" s="10"/>
      <c r="D10" s="10"/>
      <c r="E10" s="6"/>
      <c r="F10" s="6"/>
      <c r="G10" s="6"/>
      <c r="H10" s="6"/>
      <c r="I10" s="39" t="s">
        <v>15</v>
      </c>
      <c r="J10" s="37" t="s">
        <v>16</v>
      </c>
    </row>
    <row r="11" spans="1:10" ht="16.899999999999999" customHeight="1">
      <c r="A11" s="101" t="s">
        <v>17</v>
      </c>
      <c r="B11" s="101"/>
      <c r="C11" s="101"/>
      <c r="D11" s="101"/>
      <c r="E11" s="101"/>
      <c r="F11" s="101"/>
      <c r="G11" s="101"/>
      <c r="H11" s="101"/>
      <c r="I11" s="101"/>
      <c r="J11" s="11"/>
    </row>
    <row r="12" spans="1:10" ht="13.5" customHeight="1">
      <c r="A12" s="62" t="s">
        <v>25</v>
      </c>
      <c r="B12" s="65" t="s">
        <v>26</v>
      </c>
      <c r="C12" s="73" t="s">
        <v>27</v>
      </c>
      <c r="D12" s="74"/>
      <c r="E12" s="72" t="s">
        <v>28</v>
      </c>
      <c r="F12" s="55" t="s">
        <v>29</v>
      </c>
      <c r="G12" s="56"/>
      <c r="H12" s="56"/>
      <c r="I12" s="57"/>
      <c r="J12" s="46" t="s">
        <v>30</v>
      </c>
    </row>
    <row r="13" spans="1:10" ht="9.9499999999999993" customHeight="1">
      <c r="A13" s="63"/>
      <c r="B13" s="66"/>
      <c r="C13" s="75"/>
      <c r="D13" s="76"/>
      <c r="E13" s="70"/>
      <c r="F13" s="52" t="s">
        <v>31</v>
      </c>
      <c r="G13" s="52" t="s">
        <v>32</v>
      </c>
      <c r="H13" s="52" t="s">
        <v>33</v>
      </c>
      <c r="I13" s="49" t="s">
        <v>34</v>
      </c>
      <c r="J13" s="47"/>
    </row>
    <row r="14" spans="1:10" ht="9.9499999999999993" customHeight="1">
      <c r="A14" s="63"/>
      <c r="B14" s="66"/>
      <c r="C14" s="75"/>
      <c r="D14" s="76"/>
      <c r="E14" s="70"/>
      <c r="F14" s="70"/>
      <c r="G14" s="53"/>
      <c r="H14" s="53"/>
      <c r="I14" s="50"/>
      <c r="J14" s="47"/>
    </row>
    <row r="15" spans="1:10" ht="9.9499999999999993" customHeight="1">
      <c r="A15" s="63"/>
      <c r="B15" s="66"/>
      <c r="C15" s="75"/>
      <c r="D15" s="76"/>
      <c r="E15" s="70"/>
      <c r="F15" s="70"/>
      <c r="G15" s="53"/>
      <c r="H15" s="53"/>
      <c r="I15" s="50"/>
      <c r="J15" s="47"/>
    </row>
    <row r="16" spans="1:10" ht="9.9499999999999993" customHeight="1">
      <c r="A16" s="63"/>
      <c r="B16" s="66"/>
      <c r="C16" s="75"/>
      <c r="D16" s="76"/>
      <c r="E16" s="70"/>
      <c r="F16" s="70"/>
      <c r="G16" s="53"/>
      <c r="H16" s="53"/>
      <c r="I16" s="50"/>
      <c r="J16" s="47"/>
    </row>
    <row r="17" spans="1:10" ht="9.9499999999999993" customHeight="1">
      <c r="A17" s="63"/>
      <c r="B17" s="66"/>
      <c r="C17" s="75"/>
      <c r="D17" s="76"/>
      <c r="E17" s="70"/>
      <c r="F17" s="70"/>
      <c r="G17" s="53"/>
      <c r="H17" s="53"/>
      <c r="I17" s="50"/>
      <c r="J17" s="47"/>
    </row>
    <row r="18" spans="1:10" ht="19.5" customHeight="1">
      <c r="A18" s="64"/>
      <c r="B18" s="67"/>
      <c r="C18" s="77"/>
      <c r="D18" s="78"/>
      <c r="E18" s="71"/>
      <c r="F18" s="71"/>
      <c r="G18" s="54"/>
      <c r="H18" s="54"/>
      <c r="I18" s="51"/>
      <c r="J18" s="48"/>
    </row>
    <row r="19" spans="1:10" ht="14.25" customHeight="1">
      <c r="A19" s="12">
        <v>1</v>
      </c>
      <c r="B19" s="13">
        <v>2</v>
      </c>
      <c r="C19" s="58">
        <v>3</v>
      </c>
      <c r="D19" s="59"/>
      <c r="E19" s="15" t="s">
        <v>35</v>
      </c>
      <c r="F19" s="16" t="s">
        <v>36</v>
      </c>
      <c r="G19" s="15" t="s">
        <v>37</v>
      </c>
      <c r="H19" s="15" t="s">
        <v>38</v>
      </c>
      <c r="I19" s="15" t="s">
        <v>39</v>
      </c>
      <c r="J19" s="17" t="s">
        <v>40</v>
      </c>
    </row>
    <row r="20" spans="1:10" ht="15">
      <c r="A20" s="18" t="s">
        <v>41</v>
      </c>
      <c r="B20" s="19" t="s">
        <v>42</v>
      </c>
      <c r="C20" s="60" t="s">
        <v>44</v>
      </c>
      <c r="D20" s="61"/>
      <c r="E20" s="31">
        <v>9072100</v>
      </c>
      <c r="F20" s="31">
        <v>1029533.43</v>
      </c>
      <c r="G20" s="31" t="s">
        <v>43</v>
      </c>
      <c r="H20" s="31" t="s">
        <v>43</v>
      </c>
      <c r="I20" s="31">
        <v>1029533.43</v>
      </c>
      <c r="J20" s="31" t="s">
        <v>44</v>
      </c>
    </row>
    <row r="21" spans="1:10" ht="14.25">
      <c r="A21" s="20" t="s">
        <v>45</v>
      </c>
      <c r="B21" s="21"/>
      <c r="C21" s="44"/>
      <c r="D21" s="45"/>
      <c r="E21" s="32"/>
      <c r="F21" s="32"/>
      <c r="G21" s="32"/>
      <c r="H21" s="32"/>
      <c r="I21" s="32"/>
      <c r="J21" s="32"/>
    </row>
    <row r="22" spans="1:10" ht="14.25">
      <c r="A22" s="20" t="s">
        <v>47</v>
      </c>
      <c r="B22" s="21" t="s">
        <v>42</v>
      </c>
      <c r="C22" s="44" t="s">
        <v>48</v>
      </c>
      <c r="D22" s="45"/>
      <c r="E22" s="32">
        <v>3758700</v>
      </c>
      <c r="F22" s="32">
        <v>400133.43</v>
      </c>
      <c r="G22" s="32" t="s">
        <v>43</v>
      </c>
      <c r="H22" s="32" t="s">
        <v>43</v>
      </c>
      <c r="I22" s="32">
        <v>400133.43</v>
      </c>
      <c r="J22" s="32">
        <v>3358566.57</v>
      </c>
    </row>
    <row r="23" spans="1:10" ht="14.25">
      <c r="A23" s="20" t="s">
        <v>49</v>
      </c>
      <c r="B23" s="21" t="s">
        <v>42</v>
      </c>
      <c r="C23" s="44" t="s">
        <v>50</v>
      </c>
      <c r="D23" s="45"/>
      <c r="E23" s="32">
        <v>518000</v>
      </c>
      <c r="F23" s="32">
        <v>79346.83</v>
      </c>
      <c r="G23" s="32" t="s">
        <v>43</v>
      </c>
      <c r="H23" s="32" t="s">
        <v>43</v>
      </c>
      <c r="I23" s="32">
        <v>79346.83</v>
      </c>
      <c r="J23" s="32">
        <v>438653.17</v>
      </c>
    </row>
    <row r="24" spans="1:10" ht="14.25">
      <c r="A24" s="20" t="s">
        <v>51</v>
      </c>
      <c r="B24" s="21" t="s">
        <v>42</v>
      </c>
      <c r="C24" s="44" t="s">
        <v>52</v>
      </c>
      <c r="D24" s="45"/>
      <c r="E24" s="32">
        <v>518000</v>
      </c>
      <c r="F24" s="32">
        <v>79346.83</v>
      </c>
      <c r="G24" s="32" t="s">
        <v>43</v>
      </c>
      <c r="H24" s="32" t="s">
        <v>43</v>
      </c>
      <c r="I24" s="32">
        <v>79346.83</v>
      </c>
      <c r="J24" s="32">
        <v>438653.17</v>
      </c>
    </row>
    <row r="25" spans="1:10" ht="73.7" customHeight="1">
      <c r="A25" s="22" t="s">
        <v>53</v>
      </c>
      <c r="B25" s="21" t="s">
        <v>42</v>
      </c>
      <c r="C25" s="44" t="s">
        <v>54</v>
      </c>
      <c r="D25" s="45"/>
      <c r="E25" s="32">
        <v>518000</v>
      </c>
      <c r="F25" s="32">
        <v>79346.83</v>
      </c>
      <c r="G25" s="32" t="s">
        <v>43</v>
      </c>
      <c r="H25" s="32" t="s">
        <v>43</v>
      </c>
      <c r="I25" s="32">
        <v>79346.83</v>
      </c>
      <c r="J25" s="32">
        <v>438653.17</v>
      </c>
    </row>
    <row r="26" spans="1:10" ht="110.65" customHeight="1">
      <c r="A26" s="22" t="s">
        <v>55</v>
      </c>
      <c r="B26" s="21" t="s">
        <v>42</v>
      </c>
      <c r="C26" s="44" t="s">
        <v>56</v>
      </c>
      <c r="D26" s="45"/>
      <c r="E26" s="32" t="s">
        <v>43</v>
      </c>
      <c r="F26" s="32">
        <v>79346.83</v>
      </c>
      <c r="G26" s="32" t="s">
        <v>43</v>
      </c>
      <c r="H26" s="32" t="s">
        <v>43</v>
      </c>
      <c r="I26" s="32">
        <v>79346.83</v>
      </c>
      <c r="J26" s="32" t="s">
        <v>43</v>
      </c>
    </row>
    <row r="27" spans="1:10" ht="14.25">
      <c r="A27" s="20" t="s">
        <v>57</v>
      </c>
      <c r="B27" s="21" t="s">
        <v>42</v>
      </c>
      <c r="C27" s="44" t="s">
        <v>58</v>
      </c>
      <c r="D27" s="45"/>
      <c r="E27" s="32">
        <v>177100</v>
      </c>
      <c r="F27" s="32" t="s">
        <v>43</v>
      </c>
      <c r="G27" s="32" t="s">
        <v>43</v>
      </c>
      <c r="H27" s="32" t="s">
        <v>43</v>
      </c>
      <c r="I27" s="32" t="s">
        <v>43</v>
      </c>
      <c r="J27" s="32">
        <v>177100</v>
      </c>
    </row>
    <row r="28" spans="1:10" ht="14.25">
      <c r="A28" s="20" t="s">
        <v>59</v>
      </c>
      <c r="B28" s="21" t="s">
        <v>42</v>
      </c>
      <c r="C28" s="44" t="s">
        <v>60</v>
      </c>
      <c r="D28" s="45"/>
      <c r="E28" s="32">
        <v>177100</v>
      </c>
      <c r="F28" s="32" t="s">
        <v>43</v>
      </c>
      <c r="G28" s="32" t="s">
        <v>43</v>
      </c>
      <c r="H28" s="32" t="s">
        <v>43</v>
      </c>
      <c r="I28" s="32" t="s">
        <v>43</v>
      </c>
      <c r="J28" s="32">
        <v>177100</v>
      </c>
    </row>
    <row r="29" spans="1:10" ht="14.25">
      <c r="A29" s="20" t="s">
        <v>59</v>
      </c>
      <c r="B29" s="21" t="s">
        <v>42</v>
      </c>
      <c r="C29" s="44" t="s">
        <v>61</v>
      </c>
      <c r="D29" s="45"/>
      <c r="E29" s="32">
        <v>177100</v>
      </c>
      <c r="F29" s="32" t="s">
        <v>43</v>
      </c>
      <c r="G29" s="32" t="s">
        <v>43</v>
      </c>
      <c r="H29" s="32" t="s">
        <v>43</v>
      </c>
      <c r="I29" s="32" t="s">
        <v>43</v>
      </c>
      <c r="J29" s="32">
        <v>177100</v>
      </c>
    </row>
    <row r="30" spans="1:10" ht="14.25">
      <c r="A30" s="20" t="s">
        <v>62</v>
      </c>
      <c r="B30" s="21" t="s">
        <v>42</v>
      </c>
      <c r="C30" s="44" t="s">
        <v>63</v>
      </c>
      <c r="D30" s="45"/>
      <c r="E30" s="32">
        <v>2900500</v>
      </c>
      <c r="F30" s="32">
        <v>282278.43</v>
      </c>
      <c r="G30" s="32" t="s">
        <v>43</v>
      </c>
      <c r="H30" s="32" t="s">
        <v>43</v>
      </c>
      <c r="I30" s="32">
        <v>282278.43</v>
      </c>
      <c r="J30" s="32">
        <v>2618221.5699999998</v>
      </c>
    </row>
    <row r="31" spans="1:10" ht="14.25">
      <c r="A31" s="20" t="s">
        <v>64</v>
      </c>
      <c r="B31" s="21" t="s">
        <v>42</v>
      </c>
      <c r="C31" s="44" t="s">
        <v>65</v>
      </c>
      <c r="D31" s="45"/>
      <c r="E31" s="32">
        <v>91000</v>
      </c>
      <c r="F31" s="32">
        <v>1466.48</v>
      </c>
      <c r="G31" s="32" t="s">
        <v>43</v>
      </c>
      <c r="H31" s="32" t="s">
        <v>43</v>
      </c>
      <c r="I31" s="32">
        <v>1466.48</v>
      </c>
      <c r="J31" s="32">
        <v>89533.52</v>
      </c>
    </row>
    <row r="32" spans="1:10" ht="49.15" customHeight="1">
      <c r="A32" s="20" t="s">
        <v>66</v>
      </c>
      <c r="B32" s="21" t="s">
        <v>42</v>
      </c>
      <c r="C32" s="44" t="s">
        <v>67</v>
      </c>
      <c r="D32" s="45"/>
      <c r="E32" s="32">
        <v>91000</v>
      </c>
      <c r="F32" s="32">
        <v>1466.48</v>
      </c>
      <c r="G32" s="32" t="s">
        <v>43</v>
      </c>
      <c r="H32" s="32" t="s">
        <v>43</v>
      </c>
      <c r="I32" s="32">
        <v>1466.48</v>
      </c>
      <c r="J32" s="32">
        <v>89533.52</v>
      </c>
    </row>
    <row r="33" spans="1:10" ht="73.7" customHeight="1">
      <c r="A33" s="20" t="s">
        <v>68</v>
      </c>
      <c r="B33" s="21" t="s">
        <v>42</v>
      </c>
      <c r="C33" s="44" t="s">
        <v>69</v>
      </c>
      <c r="D33" s="45"/>
      <c r="E33" s="32" t="s">
        <v>43</v>
      </c>
      <c r="F33" s="32">
        <v>798</v>
      </c>
      <c r="G33" s="32" t="s">
        <v>43</v>
      </c>
      <c r="H33" s="32" t="s">
        <v>43</v>
      </c>
      <c r="I33" s="32">
        <v>798</v>
      </c>
      <c r="J33" s="32" t="s">
        <v>43</v>
      </c>
    </row>
    <row r="34" spans="1:10" ht="61.5" customHeight="1">
      <c r="A34" s="20" t="s">
        <v>70</v>
      </c>
      <c r="B34" s="21" t="s">
        <v>42</v>
      </c>
      <c r="C34" s="44" t="s">
        <v>71</v>
      </c>
      <c r="D34" s="45"/>
      <c r="E34" s="32" t="s">
        <v>43</v>
      </c>
      <c r="F34" s="32">
        <v>668.48</v>
      </c>
      <c r="G34" s="32" t="s">
        <v>43</v>
      </c>
      <c r="H34" s="32" t="s">
        <v>43</v>
      </c>
      <c r="I34" s="32">
        <v>668.48</v>
      </c>
      <c r="J34" s="32" t="s">
        <v>43</v>
      </c>
    </row>
    <row r="35" spans="1:10" ht="14.25">
      <c r="A35" s="20" t="s">
        <v>72</v>
      </c>
      <c r="B35" s="21" t="s">
        <v>42</v>
      </c>
      <c r="C35" s="44" t="s">
        <v>73</v>
      </c>
      <c r="D35" s="45"/>
      <c r="E35" s="32">
        <v>2809500</v>
      </c>
      <c r="F35" s="32">
        <v>280811.95</v>
      </c>
      <c r="G35" s="32" t="s">
        <v>43</v>
      </c>
      <c r="H35" s="32" t="s">
        <v>43</v>
      </c>
      <c r="I35" s="32">
        <v>280811.95</v>
      </c>
      <c r="J35" s="32">
        <v>2528688.0499999998</v>
      </c>
    </row>
    <row r="36" spans="1:10" ht="14.25">
      <c r="A36" s="20" t="s">
        <v>74</v>
      </c>
      <c r="B36" s="21" t="s">
        <v>42</v>
      </c>
      <c r="C36" s="44" t="s">
        <v>75</v>
      </c>
      <c r="D36" s="45"/>
      <c r="E36" s="32">
        <v>354600</v>
      </c>
      <c r="F36" s="32">
        <v>227864.65</v>
      </c>
      <c r="G36" s="32" t="s">
        <v>43</v>
      </c>
      <c r="H36" s="32" t="s">
        <v>43</v>
      </c>
      <c r="I36" s="32">
        <v>227864.65</v>
      </c>
      <c r="J36" s="32">
        <v>126735.35</v>
      </c>
    </row>
    <row r="37" spans="1:10" ht="36.950000000000003" customHeight="1">
      <c r="A37" s="20" t="s">
        <v>76</v>
      </c>
      <c r="B37" s="21" t="s">
        <v>42</v>
      </c>
      <c r="C37" s="44" t="s">
        <v>77</v>
      </c>
      <c r="D37" s="45"/>
      <c r="E37" s="32">
        <v>354600</v>
      </c>
      <c r="F37" s="32">
        <v>227864.65</v>
      </c>
      <c r="G37" s="32" t="s">
        <v>43</v>
      </c>
      <c r="H37" s="32" t="s">
        <v>43</v>
      </c>
      <c r="I37" s="32">
        <v>227864.65</v>
      </c>
      <c r="J37" s="32">
        <v>126735.35</v>
      </c>
    </row>
    <row r="38" spans="1:10" ht="61.5" customHeight="1">
      <c r="A38" s="20" t="s">
        <v>78</v>
      </c>
      <c r="B38" s="21" t="s">
        <v>42</v>
      </c>
      <c r="C38" s="44" t="s">
        <v>79</v>
      </c>
      <c r="D38" s="45"/>
      <c r="E38" s="32" t="s">
        <v>43</v>
      </c>
      <c r="F38" s="32">
        <v>22311.65</v>
      </c>
      <c r="G38" s="32" t="s">
        <v>43</v>
      </c>
      <c r="H38" s="32" t="s">
        <v>43</v>
      </c>
      <c r="I38" s="32">
        <v>22311.65</v>
      </c>
      <c r="J38" s="32" t="s">
        <v>43</v>
      </c>
    </row>
    <row r="39" spans="1:10" ht="49.15" customHeight="1">
      <c r="A39" s="20" t="s">
        <v>80</v>
      </c>
      <c r="B39" s="21" t="s">
        <v>42</v>
      </c>
      <c r="C39" s="44" t="s">
        <v>81</v>
      </c>
      <c r="D39" s="45"/>
      <c r="E39" s="32" t="s">
        <v>43</v>
      </c>
      <c r="F39" s="32">
        <v>205553</v>
      </c>
      <c r="G39" s="32" t="s">
        <v>43</v>
      </c>
      <c r="H39" s="32" t="s">
        <v>43</v>
      </c>
      <c r="I39" s="32">
        <v>205553</v>
      </c>
      <c r="J39" s="32" t="s">
        <v>43</v>
      </c>
    </row>
    <row r="40" spans="1:10" ht="14.25">
      <c r="A40" s="20" t="s">
        <v>82</v>
      </c>
      <c r="B40" s="21" t="s">
        <v>42</v>
      </c>
      <c r="C40" s="44" t="s">
        <v>83</v>
      </c>
      <c r="D40" s="45"/>
      <c r="E40" s="32">
        <v>2454900</v>
      </c>
      <c r="F40" s="32">
        <v>52947.3</v>
      </c>
      <c r="G40" s="32" t="s">
        <v>43</v>
      </c>
      <c r="H40" s="32" t="s">
        <v>43</v>
      </c>
      <c r="I40" s="32">
        <v>52947.3</v>
      </c>
      <c r="J40" s="32">
        <v>2401952.7000000002</v>
      </c>
    </row>
    <row r="41" spans="1:10" ht="36.950000000000003" customHeight="1">
      <c r="A41" s="20" t="s">
        <v>84</v>
      </c>
      <c r="B41" s="21" t="s">
        <v>42</v>
      </c>
      <c r="C41" s="44" t="s">
        <v>85</v>
      </c>
      <c r="D41" s="45"/>
      <c r="E41" s="32">
        <v>2454900</v>
      </c>
      <c r="F41" s="32">
        <v>52947.3</v>
      </c>
      <c r="G41" s="32" t="s">
        <v>43</v>
      </c>
      <c r="H41" s="32" t="s">
        <v>43</v>
      </c>
      <c r="I41" s="32">
        <v>52947.3</v>
      </c>
      <c r="J41" s="32">
        <v>2401952.7000000002</v>
      </c>
    </row>
    <row r="42" spans="1:10" ht="61.5" customHeight="1">
      <c r="A42" s="20" t="s">
        <v>86</v>
      </c>
      <c r="B42" s="21" t="s">
        <v>42</v>
      </c>
      <c r="C42" s="44" t="s">
        <v>87</v>
      </c>
      <c r="D42" s="45"/>
      <c r="E42" s="32" t="s">
        <v>43</v>
      </c>
      <c r="F42" s="32">
        <v>45657</v>
      </c>
      <c r="G42" s="32" t="s">
        <v>43</v>
      </c>
      <c r="H42" s="32" t="s">
        <v>43</v>
      </c>
      <c r="I42" s="32">
        <v>45657</v>
      </c>
      <c r="J42" s="32" t="s">
        <v>43</v>
      </c>
    </row>
    <row r="43" spans="1:10" ht="49.15" customHeight="1">
      <c r="A43" s="20" t="s">
        <v>88</v>
      </c>
      <c r="B43" s="21" t="s">
        <v>42</v>
      </c>
      <c r="C43" s="44" t="s">
        <v>89</v>
      </c>
      <c r="D43" s="45"/>
      <c r="E43" s="32" t="s">
        <v>43</v>
      </c>
      <c r="F43" s="32">
        <v>7290.3</v>
      </c>
      <c r="G43" s="32" t="s">
        <v>43</v>
      </c>
      <c r="H43" s="32" t="s">
        <v>43</v>
      </c>
      <c r="I43" s="32">
        <v>7290.3</v>
      </c>
      <c r="J43" s="32" t="s">
        <v>43</v>
      </c>
    </row>
    <row r="44" spans="1:10" ht="14.25">
      <c r="A44" s="20" t="s">
        <v>90</v>
      </c>
      <c r="B44" s="21" t="s">
        <v>42</v>
      </c>
      <c r="C44" s="44" t="s">
        <v>91</v>
      </c>
      <c r="D44" s="45"/>
      <c r="E44" s="32">
        <v>1000</v>
      </c>
      <c r="F44" s="32">
        <v>400</v>
      </c>
      <c r="G44" s="32" t="s">
        <v>43</v>
      </c>
      <c r="H44" s="32" t="s">
        <v>43</v>
      </c>
      <c r="I44" s="32">
        <v>400</v>
      </c>
      <c r="J44" s="32">
        <v>600</v>
      </c>
    </row>
    <row r="45" spans="1:10" ht="49.15" customHeight="1">
      <c r="A45" s="20" t="s">
        <v>92</v>
      </c>
      <c r="B45" s="21" t="s">
        <v>42</v>
      </c>
      <c r="C45" s="44" t="s">
        <v>93</v>
      </c>
      <c r="D45" s="45"/>
      <c r="E45" s="32">
        <v>1000</v>
      </c>
      <c r="F45" s="32">
        <v>400</v>
      </c>
      <c r="G45" s="32" t="s">
        <v>43</v>
      </c>
      <c r="H45" s="32" t="s">
        <v>43</v>
      </c>
      <c r="I45" s="32">
        <v>400</v>
      </c>
      <c r="J45" s="32">
        <v>600</v>
      </c>
    </row>
    <row r="46" spans="1:10" ht="73.7" customHeight="1">
      <c r="A46" s="20" t="s">
        <v>94</v>
      </c>
      <c r="B46" s="21" t="s">
        <v>42</v>
      </c>
      <c r="C46" s="44" t="s">
        <v>95</v>
      </c>
      <c r="D46" s="45"/>
      <c r="E46" s="32">
        <v>1000</v>
      </c>
      <c r="F46" s="32">
        <v>400</v>
      </c>
      <c r="G46" s="32" t="s">
        <v>43</v>
      </c>
      <c r="H46" s="32" t="s">
        <v>43</v>
      </c>
      <c r="I46" s="32">
        <v>400</v>
      </c>
      <c r="J46" s="32">
        <v>600</v>
      </c>
    </row>
    <row r="47" spans="1:10" ht="73.7" customHeight="1">
      <c r="A47" s="20" t="s">
        <v>94</v>
      </c>
      <c r="B47" s="21" t="s">
        <v>42</v>
      </c>
      <c r="C47" s="44" t="s">
        <v>96</v>
      </c>
      <c r="D47" s="45"/>
      <c r="E47" s="32">
        <v>1000</v>
      </c>
      <c r="F47" s="32" t="s">
        <v>43</v>
      </c>
      <c r="G47" s="32" t="s">
        <v>43</v>
      </c>
      <c r="H47" s="32" t="s">
        <v>43</v>
      </c>
      <c r="I47" s="32" t="s">
        <v>43</v>
      </c>
      <c r="J47" s="32">
        <v>1000</v>
      </c>
    </row>
    <row r="48" spans="1:10" ht="73.7" customHeight="1">
      <c r="A48" s="20" t="s">
        <v>94</v>
      </c>
      <c r="B48" s="21" t="s">
        <v>42</v>
      </c>
      <c r="C48" s="44" t="s">
        <v>97</v>
      </c>
      <c r="D48" s="45"/>
      <c r="E48" s="32" t="s">
        <v>43</v>
      </c>
      <c r="F48" s="32">
        <v>400</v>
      </c>
      <c r="G48" s="32" t="s">
        <v>43</v>
      </c>
      <c r="H48" s="32" t="s">
        <v>43</v>
      </c>
      <c r="I48" s="32">
        <v>400</v>
      </c>
      <c r="J48" s="32" t="s">
        <v>43</v>
      </c>
    </row>
    <row r="49" spans="1:10" ht="36.950000000000003" customHeight="1">
      <c r="A49" s="20" t="s">
        <v>98</v>
      </c>
      <c r="B49" s="21" t="s">
        <v>42</v>
      </c>
      <c r="C49" s="44" t="s">
        <v>99</v>
      </c>
      <c r="D49" s="45"/>
      <c r="E49" s="32">
        <v>161100</v>
      </c>
      <c r="F49" s="32">
        <v>38108.17</v>
      </c>
      <c r="G49" s="32" t="s">
        <v>43</v>
      </c>
      <c r="H49" s="32" t="s">
        <v>43</v>
      </c>
      <c r="I49" s="32">
        <v>38108.17</v>
      </c>
      <c r="J49" s="32">
        <v>122991.83</v>
      </c>
    </row>
    <row r="50" spans="1:10" ht="86.1" customHeight="1">
      <c r="A50" s="22" t="s">
        <v>100</v>
      </c>
      <c r="B50" s="21" t="s">
        <v>42</v>
      </c>
      <c r="C50" s="44" t="s">
        <v>101</v>
      </c>
      <c r="D50" s="45"/>
      <c r="E50" s="32">
        <v>161100</v>
      </c>
      <c r="F50" s="32">
        <v>38108.17</v>
      </c>
      <c r="G50" s="32" t="s">
        <v>43</v>
      </c>
      <c r="H50" s="32" t="s">
        <v>43</v>
      </c>
      <c r="I50" s="32">
        <v>38108.17</v>
      </c>
      <c r="J50" s="32">
        <v>122991.83</v>
      </c>
    </row>
    <row r="51" spans="1:10" ht="86.1" customHeight="1">
      <c r="A51" s="22" t="s">
        <v>102</v>
      </c>
      <c r="B51" s="21" t="s">
        <v>42</v>
      </c>
      <c r="C51" s="44" t="s">
        <v>103</v>
      </c>
      <c r="D51" s="45"/>
      <c r="E51" s="32">
        <v>161100</v>
      </c>
      <c r="F51" s="32">
        <v>38108.17</v>
      </c>
      <c r="G51" s="32" t="s">
        <v>43</v>
      </c>
      <c r="H51" s="32" t="s">
        <v>43</v>
      </c>
      <c r="I51" s="32">
        <v>38108.17</v>
      </c>
      <c r="J51" s="32">
        <v>122991.83</v>
      </c>
    </row>
    <row r="52" spans="1:10" ht="73.7" customHeight="1">
      <c r="A52" s="20" t="s">
        <v>104</v>
      </c>
      <c r="B52" s="21" t="s">
        <v>42</v>
      </c>
      <c r="C52" s="44" t="s">
        <v>105</v>
      </c>
      <c r="D52" s="45"/>
      <c r="E52" s="32">
        <v>161100</v>
      </c>
      <c r="F52" s="32">
        <v>38108.17</v>
      </c>
      <c r="G52" s="32" t="s">
        <v>43</v>
      </c>
      <c r="H52" s="32" t="s">
        <v>43</v>
      </c>
      <c r="I52" s="32">
        <v>38108.17</v>
      </c>
      <c r="J52" s="32">
        <v>122991.83</v>
      </c>
    </row>
    <row r="53" spans="1:10" ht="73.7" customHeight="1">
      <c r="A53" s="20" t="s">
        <v>104</v>
      </c>
      <c r="B53" s="21" t="s">
        <v>42</v>
      </c>
      <c r="C53" s="44" t="s">
        <v>106</v>
      </c>
      <c r="D53" s="45"/>
      <c r="E53" s="32">
        <v>161100</v>
      </c>
      <c r="F53" s="32" t="s">
        <v>43</v>
      </c>
      <c r="G53" s="32" t="s">
        <v>43</v>
      </c>
      <c r="H53" s="32" t="s">
        <v>43</v>
      </c>
      <c r="I53" s="32" t="s">
        <v>43</v>
      </c>
      <c r="J53" s="32">
        <v>161100</v>
      </c>
    </row>
    <row r="54" spans="1:10" ht="73.7" customHeight="1">
      <c r="A54" s="20" t="s">
        <v>104</v>
      </c>
      <c r="B54" s="21" t="s">
        <v>42</v>
      </c>
      <c r="C54" s="44" t="s">
        <v>107</v>
      </c>
      <c r="D54" s="45"/>
      <c r="E54" s="32" t="s">
        <v>43</v>
      </c>
      <c r="F54" s="32">
        <v>38108.17</v>
      </c>
      <c r="G54" s="32" t="s">
        <v>43</v>
      </c>
      <c r="H54" s="32" t="s">
        <v>43</v>
      </c>
      <c r="I54" s="32">
        <v>38108.17</v>
      </c>
      <c r="J54" s="32" t="s">
        <v>43</v>
      </c>
    </row>
    <row r="55" spans="1:10" ht="14.25">
      <c r="A55" s="20" t="s">
        <v>108</v>
      </c>
      <c r="B55" s="21" t="s">
        <v>42</v>
      </c>
      <c r="C55" s="44" t="s">
        <v>109</v>
      </c>
      <c r="D55" s="45"/>
      <c r="E55" s="32">
        <v>1000</v>
      </c>
      <c r="F55" s="32" t="s">
        <v>43</v>
      </c>
      <c r="G55" s="32" t="s">
        <v>43</v>
      </c>
      <c r="H55" s="32" t="s">
        <v>43</v>
      </c>
      <c r="I55" s="32" t="s">
        <v>43</v>
      </c>
      <c r="J55" s="32">
        <v>1000</v>
      </c>
    </row>
    <row r="56" spans="1:10" ht="36.950000000000003" customHeight="1">
      <c r="A56" s="20" t="s">
        <v>110</v>
      </c>
      <c r="B56" s="21" t="s">
        <v>42</v>
      </c>
      <c r="C56" s="44" t="s">
        <v>111</v>
      </c>
      <c r="D56" s="45"/>
      <c r="E56" s="32">
        <v>1000</v>
      </c>
      <c r="F56" s="32" t="s">
        <v>43</v>
      </c>
      <c r="G56" s="32" t="s">
        <v>43</v>
      </c>
      <c r="H56" s="32" t="s">
        <v>43</v>
      </c>
      <c r="I56" s="32" t="s">
        <v>43</v>
      </c>
      <c r="J56" s="32">
        <v>1000</v>
      </c>
    </row>
    <row r="57" spans="1:10" ht="49.15" customHeight="1">
      <c r="A57" s="20" t="s">
        <v>112</v>
      </c>
      <c r="B57" s="21" t="s">
        <v>42</v>
      </c>
      <c r="C57" s="44" t="s">
        <v>113</v>
      </c>
      <c r="D57" s="45"/>
      <c r="E57" s="32">
        <v>1000</v>
      </c>
      <c r="F57" s="32" t="s">
        <v>43</v>
      </c>
      <c r="G57" s="32" t="s">
        <v>43</v>
      </c>
      <c r="H57" s="32" t="s">
        <v>43</v>
      </c>
      <c r="I57" s="32" t="s">
        <v>43</v>
      </c>
      <c r="J57" s="32">
        <v>1000</v>
      </c>
    </row>
    <row r="58" spans="1:10" ht="14.25">
      <c r="A58" s="20" t="s">
        <v>114</v>
      </c>
      <c r="B58" s="21" t="s">
        <v>42</v>
      </c>
      <c r="C58" s="44" t="s">
        <v>115</v>
      </c>
      <c r="D58" s="45"/>
      <c r="E58" s="32">
        <v>5313400</v>
      </c>
      <c r="F58" s="32">
        <v>629400</v>
      </c>
      <c r="G58" s="32" t="s">
        <v>43</v>
      </c>
      <c r="H58" s="32" t="s">
        <v>43</v>
      </c>
      <c r="I58" s="32">
        <v>629400</v>
      </c>
      <c r="J58" s="32">
        <v>4684000</v>
      </c>
    </row>
    <row r="59" spans="1:10" ht="36.950000000000003" customHeight="1">
      <c r="A59" s="20" t="s">
        <v>116</v>
      </c>
      <c r="B59" s="21" t="s">
        <v>42</v>
      </c>
      <c r="C59" s="44" t="s">
        <v>117</v>
      </c>
      <c r="D59" s="45"/>
      <c r="E59" s="32">
        <v>5313400</v>
      </c>
      <c r="F59" s="32">
        <v>629400</v>
      </c>
      <c r="G59" s="32" t="s">
        <v>43</v>
      </c>
      <c r="H59" s="32" t="s">
        <v>43</v>
      </c>
      <c r="I59" s="32">
        <v>629400</v>
      </c>
      <c r="J59" s="32">
        <v>4684000</v>
      </c>
    </row>
    <row r="60" spans="1:10" ht="24.6" customHeight="1">
      <c r="A60" s="20" t="s">
        <v>118</v>
      </c>
      <c r="B60" s="21" t="s">
        <v>42</v>
      </c>
      <c r="C60" s="44" t="s">
        <v>119</v>
      </c>
      <c r="D60" s="45"/>
      <c r="E60" s="32">
        <v>4340800</v>
      </c>
      <c r="F60" s="32">
        <v>629400</v>
      </c>
      <c r="G60" s="32" t="s">
        <v>43</v>
      </c>
      <c r="H60" s="32" t="s">
        <v>43</v>
      </c>
      <c r="I60" s="32">
        <v>629400</v>
      </c>
      <c r="J60" s="32">
        <v>3711400</v>
      </c>
    </row>
    <row r="61" spans="1:10" ht="24.6" customHeight="1">
      <c r="A61" s="20" t="s">
        <v>120</v>
      </c>
      <c r="B61" s="21" t="s">
        <v>42</v>
      </c>
      <c r="C61" s="44" t="s">
        <v>121</v>
      </c>
      <c r="D61" s="45"/>
      <c r="E61" s="32">
        <v>4340800</v>
      </c>
      <c r="F61" s="32">
        <v>629400</v>
      </c>
      <c r="G61" s="32" t="s">
        <v>43</v>
      </c>
      <c r="H61" s="32" t="s">
        <v>43</v>
      </c>
      <c r="I61" s="32">
        <v>629400</v>
      </c>
      <c r="J61" s="32">
        <v>3711400</v>
      </c>
    </row>
    <row r="62" spans="1:10" ht="24.6" customHeight="1">
      <c r="A62" s="20" t="s">
        <v>122</v>
      </c>
      <c r="B62" s="21" t="s">
        <v>42</v>
      </c>
      <c r="C62" s="44" t="s">
        <v>123</v>
      </c>
      <c r="D62" s="45"/>
      <c r="E62" s="32">
        <v>4340800</v>
      </c>
      <c r="F62" s="32">
        <v>629400</v>
      </c>
      <c r="G62" s="32" t="s">
        <v>43</v>
      </c>
      <c r="H62" s="32" t="s">
        <v>43</v>
      </c>
      <c r="I62" s="32">
        <v>629400</v>
      </c>
      <c r="J62" s="32">
        <v>3711400</v>
      </c>
    </row>
    <row r="63" spans="1:10" ht="24.6" customHeight="1">
      <c r="A63" s="20" t="s">
        <v>124</v>
      </c>
      <c r="B63" s="21" t="s">
        <v>42</v>
      </c>
      <c r="C63" s="44" t="s">
        <v>125</v>
      </c>
      <c r="D63" s="45"/>
      <c r="E63" s="32">
        <v>81600</v>
      </c>
      <c r="F63" s="32" t="s">
        <v>43</v>
      </c>
      <c r="G63" s="32" t="s">
        <v>43</v>
      </c>
      <c r="H63" s="32" t="s">
        <v>43</v>
      </c>
      <c r="I63" s="32" t="s">
        <v>43</v>
      </c>
      <c r="J63" s="32">
        <v>81600</v>
      </c>
    </row>
    <row r="64" spans="1:10" ht="36.950000000000003" customHeight="1">
      <c r="A64" s="20" t="s">
        <v>126</v>
      </c>
      <c r="B64" s="21" t="s">
        <v>42</v>
      </c>
      <c r="C64" s="44" t="s">
        <v>127</v>
      </c>
      <c r="D64" s="45"/>
      <c r="E64" s="32">
        <v>200</v>
      </c>
      <c r="F64" s="32" t="s">
        <v>43</v>
      </c>
      <c r="G64" s="32" t="s">
        <v>43</v>
      </c>
      <c r="H64" s="32" t="s">
        <v>43</v>
      </c>
      <c r="I64" s="32" t="s">
        <v>43</v>
      </c>
      <c r="J64" s="32">
        <v>200</v>
      </c>
    </row>
    <row r="65" spans="1:10" ht="36.950000000000003" customHeight="1">
      <c r="A65" s="20" t="s">
        <v>128</v>
      </c>
      <c r="B65" s="21" t="s">
        <v>42</v>
      </c>
      <c r="C65" s="44" t="s">
        <v>129</v>
      </c>
      <c r="D65" s="45"/>
      <c r="E65" s="32">
        <v>200</v>
      </c>
      <c r="F65" s="32" t="s">
        <v>43</v>
      </c>
      <c r="G65" s="32" t="s">
        <v>43</v>
      </c>
      <c r="H65" s="32" t="s">
        <v>43</v>
      </c>
      <c r="I65" s="32" t="s">
        <v>43</v>
      </c>
      <c r="J65" s="32">
        <v>200</v>
      </c>
    </row>
    <row r="66" spans="1:10" ht="36.950000000000003" customHeight="1">
      <c r="A66" s="20" t="s">
        <v>130</v>
      </c>
      <c r="B66" s="21" t="s">
        <v>42</v>
      </c>
      <c r="C66" s="44" t="s">
        <v>131</v>
      </c>
      <c r="D66" s="45"/>
      <c r="E66" s="32">
        <v>81400</v>
      </c>
      <c r="F66" s="32" t="s">
        <v>43</v>
      </c>
      <c r="G66" s="32" t="s">
        <v>43</v>
      </c>
      <c r="H66" s="32" t="s">
        <v>43</v>
      </c>
      <c r="I66" s="32" t="s">
        <v>43</v>
      </c>
      <c r="J66" s="32">
        <v>81400</v>
      </c>
    </row>
    <row r="67" spans="1:10" ht="49.15" customHeight="1">
      <c r="A67" s="20" t="s">
        <v>132</v>
      </c>
      <c r="B67" s="21" t="s">
        <v>42</v>
      </c>
      <c r="C67" s="44" t="s">
        <v>133</v>
      </c>
      <c r="D67" s="45"/>
      <c r="E67" s="32">
        <v>81400</v>
      </c>
      <c r="F67" s="32" t="s">
        <v>43</v>
      </c>
      <c r="G67" s="32" t="s">
        <v>43</v>
      </c>
      <c r="H67" s="32" t="s">
        <v>43</v>
      </c>
      <c r="I67" s="32" t="s">
        <v>43</v>
      </c>
      <c r="J67" s="32">
        <v>81400</v>
      </c>
    </row>
    <row r="68" spans="1:10" ht="14.25">
      <c r="A68" s="20" t="s">
        <v>134</v>
      </c>
      <c r="B68" s="21" t="s">
        <v>42</v>
      </c>
      <c r="C68" s="44" t="s">
        <v>135</v>
      </c>
      <c r="D68" s="45"/>
      <c r="E68" s="32">
        <v>891000</v>
      </c>
      <c r="F68" s="32" t="s">
        <v>43</v>
      </c>
      <c r="G68" s="32" t="s">
        <v>43</v>
      </c>
      <c r="H68" s="32" t="s">
        <v>43</v>
      </c>
      <c r="I68" s="32" t="s">
        <v>43</v>
      </c>
      <c r="J68" s="32">
        <v>891000</v>
      </c>
    </row>
    <row r="69" spans="1:10" ht="61.5" customHeight="1">
      <c r="A69" s="20" t="s">
        <v>136</v>
      </c>
      <c r="B69" s="21" t="s">
        <v>42</v>
      </c>
      <c r="C69" s="44" t="s">
        <v>137</v>
      </c>
      <c r="D69" s="45"/>
      <c r="E69" s="32">
        <v>891000</v>
      </c>
      <c r="F69" s="32" t="s">
        <v>43</v>
      </c>
      <c r="G69" s="32" t="s">
        <v>43</v>
      </c>
      <c r="H69" s="32" t="s">
        <v>43</v>
      </c>
      <c r="I69" s="32" t="s">
        <v>43</v>
      </c>
      <c r="J69" s="32">
        <v>891000</v>
      </c>
    </row>
    <row r="70" spans="1:10" ht="73.7" customHeight="1">
      <c r="A70" s="20" t="s">
        <v>138</v>
      </c>
      <c r="B70" s="21" t="s">
        <v>42</v>
      </c>
      <c r="C70" s="44" t="s">
        <v>139</v>
      </c>
      <c r="D70" s="45"/>
      <c r="E70" s="32">
        <v>891000</v>
      </c>
      <c r="F70" s="32" t="s">
        <v>43</v>
      </c>
      <c r="G70" s="32" t="s">
        <v>43</v>
      </c>
      <c r="H70" s="32" t="s">
        <v>43</v>
      </c>
      <c r="I70" s="32" t="s">
        <v>43</v>
      </c>
      <c r="J70" s="32">
        <v>891000</v>
      </c>
    </row>
  </sheetData>
  <mergeCells count="71">
    <mergeCell ref="A1:H1"/>
    <mergeCell ref="A2:H2"/>
    <mergeCell ref="A3:H3"/>
    <mergeCell ref="A4:H4"/>
    <mergeCell ref="A5:H5"/>
    <mergeCell ref="A12:A18"/>
    <mergeCell ref="B12:B18"/>
    <mergeCell ref="A11:I11"/>
    <mergeCell ref="A6:A7"/>
    <mergeCell ref="B7:H7"/>
    <mergeCell ref="F13:F18"/>
    <mergeCell ref="E12:E18"/>
    <mergeCell ref="C12:D18"/>
    <mergeCell ref="B8:H8"/>
    <mergeCell ref="C25:D25"/>
    <mergeCell ref="J12:J18"/>
    <mergeCell ref="I13:I18"/>
    <mergeCell ref="H13:H18"/>
    <mergeCell ref="G13:G18"/>
    <mergeCell ref="F12:I12"/>
    <mergeCell ref="C19:D19"/>
    <mergeCell ref="C20:D20"/>
    <mergeCell ref="C21:D21"/>
    <mergeCell ref="C22:D22"/>
    <mergeCell ref="C23:D23"/>
    <mergeCell ref="C24:D24"/>
    <mergeCell ref="C37:D37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49:D49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61:D61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8:D68"/>
    <mergeCell ref="C69:D69"/>
    <mergeCell ref="C70:D70"/>
    <mergeCell ref="C62:D62"/>
    <mergeCell ref="C63:D63"/>
    <mergeCell ref="C64:D64"/>
    <mergeCell ref="C65:D65"/>
    <mergeCell ref="C66:D66"/>
    <mergeCell ref="C67:D67"/>
  </mergeCells>
  <conditionalFormatting sqref="I23:J23">
    <cfRule type="cellIs" priority="1" stopIfTrue="1" operator="equal">
      <formula>0</formula>
    </cfRule>
  </conditionalFormatting>
  <pageMargins left="0.39370078740157483" right="0.39370078740157483" top="0.98425196850393704" bottom="0.39370078740157483" header="0" footer="0"/>
  <pageSetup paperSize="9" scale="80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L91"/>
  <sheetViews>
    <sheetView showGridLines="0" topLeftCell="B1" workbookViewId="0">
      <selection activeCell="E16" sqref="E16"/>
    </sheetView>
  </sheetViews>
  <sheetFormatPr defaultRowHeight="12.75" customHeight="1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7" width="16.7109375" customWidth="1"/>
    <col min="8" max="9" width="10.140625" customWidth="1"/>
    <col min="10" max="12" width="16.85546875" customWidth="1"/>
  </cols>
  <sheetData>
    <row r="2" spans="1:12" ht="15" customHeight="1">
      <c r="B2" s="11"/>
      <c r="C2" s="8"/>
      <c r="D2" s="8"/>
      <c r="E2" s="103" t="s">
        <v>140</v>
      </c>
      <c r="F2" s="99"/>
      <c r="G2" s="99"/>
      <c r="H2" s="6"/>
      <c r="I2" s="6"/>
      <c r="J2" s="6"/>
      <c r="K2" s="38" t="s">
        <v>141</v>
      </c>
      <c r="L2" s="23"/>
    </row>
    <row r="3" spans="1:12" ht="13.5" customHeight="1">
      <c r="A3" s="24"/>
      <c r="B3" s="24"/>
      <c r="C3" s="3"/>
      <c r="D3" s="3"/>
      <c r="E3" s="25"/>
      <c r="F3" s="25"/>
      <c r="G3" s="25"/>
      <c r="H3" s="25"/>
      <c r="I3" s="25"/>
      <c r="J3" s="25"/>
      <c r="K3" s="25"/>
      <c r="L3" s="3"/>
    </row>
    <row r="4" spans="1:12" ht="12.75" customHeight="1">
      <c r="A4" s="85" t="s">
        <v>25</v>
      </c>
      <c r="B4" s="65" t="s">
        <v>26</v>
      </c>
      <c r="C4" s="73" t="s">
        <v>142</v>
      </c>
      <c r="D4" s="74"/>
      <c r="E4" s="72" t="s">
        <v>28</v>
      </c>
      <c r="F4" s="72" t="s">
        <v>143</v>
      </c>
      <c r="G4" s="81" t="s">
        <v>29</v>
      </c>
      <c r="H4" s="88"/>
      <c r="I4" s="88"/>
      <c r="J4" s="89"/>
      <c r="K4" s="81" t="s">
        <v>144</v>
      </c>
      <c r="L4" s="82"/>
    </row>
    <row r="5" spans="1:12" ht="12.75" customHeight="1">
      <c r="A5" s="86"/>
      <c r="B5" s="66"/>
      <c r="C5" s="75"/>
      <c r="D5" s="76"/>
      <c r="E5" s="70"/>
      <c r="F5" s="70"/>
      <c r="G5" s="83"/>
      <c r="H5" s="90"/>
      <c r="I5" s="90"/>
      <c r="J5" s="91"/>
      <c r="K5" s="83"/>
      <c r="L5" s="84"/>
    </row>
    <row r="6" spans="1:12" ht="12.75" customHeight="1">
      <c r="A6" s="86"/>
      <c r="B6" s="66"/>
      <c r="C6" s="75"/>
      <c r="D6" s="76"/>
      <c r="E6" s="70"/>
      <c r="F6" s="70"/>
      <c r="G6" s="52" t="s">
        <v>31</v>
      </c>
      <c r="H6" s="52" t="s">
        <v>32</v>
      </c>
      <c r="I6" s="52" t="s">
        <v>33</v>
      </c>
      <c r="J6" s="49" t="s">
        <v>34</v>
      </c>
      <c r="K6" s="52" t="s">
        <v>145</v>
      </c>
      <c r="L6" s="80" t="s">
        <v>146</v>
      </c>
    </row>
    <row r="7" spans="1:12" ht="12.75" customHeight="1">
      <c r="A7" s="86"/>
      <c r="B7" s="66"/>
      <c r="C7" s="75"/>
      <c r="D7" s="76"/>
      <c r="E7" s="70"/>
      <c r="F7" s="70"/>
      <c r="G7" s="70"/>
      <c r="H7" s="53"/>
      <c r="I7" s="53"/>
      <c r="J7" s="50"/>
      <c r="K7" s="70"/>
      <c r="L7" s="47"/>
    </row>
    <row r="8" spans="1:12" ht="12.75" customHeight="1">
      <c r="A8" s="86"/>
      <c r="B8" s="66"/>
      <c r="C8" s="75"/>
      <c r="D8" s="76"/>
      <c r="E8" s="70"/>
      <c r="F8" s="70"/>
      <c r="G8" s="70"/>
      <c r="H8" s="53"/>
      <c r="I8" s="53"/>
      <c r="J8" s="50"/>
      <c r="K8" s="70"/>
      <c r="L8" s="47"/>
    </row>
    <row r="9" spans="1:12" ht="12.75" customHeight="1">
      <c r="A9" s="86"/>
      <c r="B9" s="66"/>
      <c r="C9" s="75"/>
      <c r="D9" s="76"/>
      <c r="E9" s="70"/>
      <c r="F9" s="70"/>
      <c r="G9" s="70"/>
      <c r="H9" s="53"/>
      <c r="I9" s="53"/>
      <c r="J9" s="50"/>
      <c r="K9" s="70"/>
      <c r="L9" s="47"/>
    </row>
    <row r="10" spans="1:12" ht="12.75" customHeight="1">
      <c r="A10" s="86"/>
      <c r="B10" s="66"/>
      <c r="C10" s="75"/>
      <c r="D10" s="76"/>
      <c r="E10" s="70"/>
      <c r="F10" s="70"/>
      <c r="G10" s="70"/>
      <c r="H10" s="53"/>
      <c r="I10" s="53"/>
      <c r="J10" s="50"/>
      <c r="K10" s="70"/>
      <c r="L10" s="47"/>
    </row>
    <row r="11" spans="1:12" ht="12.75" customHeight="1">
      <c r="A11" s="87"/>
      <c r="B11" s="67"/>
      <c r="C11" s="77"/>
      <c r="D11" s="78"/>
      <c r="E11" s="71"/>
      <c r="F11" s="71"/>
      <c r="G11" s="71"/>
      <c r="H11" s="54"/>
      <c r="I11" s="54"/>
      <c r="J11" s="51"/>
      <c r="K11" s="71"/>
      <c r="L11" s="48"/>
    </row>
    <row r="12" spans="1:12" ht="13.5" customHeight="1">
      <c r="A12" s="12">
        <v>1</v>
      </c>
      <c r="B12" s="13">
        <v>2</v>
      </c>
      <c r="C12" s="58">
        <v>3</v>
      </c>
      <c r="D12" s="59"/>
      <c r="E12" s="15" t="s">
        <v>35</v>
      </c>
      <c r="F12" s="16" t="s">
        <v>36</v>
      </c>
      <c r="G12" s="16" t="s">
        <v>37</v>
      </c>
      <c r="H12" s="15" t="s">
        <v>38</v>
      </c>
      <c r="I12" s="15" t="s">
        <v>39</v>
      </c>
      <c r="J12" s="15" t="s">
        <v>40</v>
      </c>
      <c r="K12" s="26" t="s">
        <v>147</v>
      </c>
      <c r="L12" s="17" t="s">
        <v>148</v>
      </c>
    </row>
    <row r="13" spans="1:12" ht="15">
      <c r="A13" s="18" t="s">
        <v>149</v>
      </c>
      <c r="B13" s="19" t="s">
        <v>150</v>
      </c>
      <c r="C13" s="60" t="s">
        <v>44</v>
      </c>
      <c r="D13" s="61"/>
      <c r="E13" s="31">
        <v>9072100</v>
      </c>
      <c r="F13" s="31">
        <v>9072100</v>
      </c>
      <c r="G13" s="31">
        <v>249881.25</v>
      </c>
      <c r="H13" s="31" t="s">
        <v>43</v>
      </c>
      <c r="I13" s="31" t="s">
        <v>43</v>
      </c>
      <c r="J13" s="31">
        <f>IF(IF(G13="-",0,G13)+IF(H13="-",0,H13)+IF(I13="-",0,I13)=0,"-",IF(G13="-",0,G13)+IF(H13="-",0,H13)+IF(I13="-",0,I13))</f>
        <v>249881.25</v>
      </c>
      <c r="K13" s="31">
        <v>8822218.75</v>
      </c>
      <c r="L13" s="31">
        <v>8822218.75</v>
      </c>
    </row>
    <row r="14" spans="1:12" ht="14.25">
      <c r="A14" s="20" t="s">
        <v>45</v>
      </c>
      <c r="B14" s="21"/>
      <c r="C14" s="44"/>
      <c r="D14" s="45"/>
      <c r="E14" s="32"/>
      <c r="F14" s="32"/>
      <c r="G14" s="32"/>
      <c r="H14" s="32"/>
      <c r="I14" s="32"/>
      <c r="J14" s="32"/>
      <c r="K14" s="32"/>
      <c r="L14" s="32"/>
    </row>
    <row r="15" spans="1:12" ht="15">
      <c r="A15" s="18" t="s">
        <v>151</v>
      </c>
      <c r="B15" s="19" t="s">
        <v>150</v>
      </c>
      <c r="C15" s="60" t="s">
        <v>152</v>
      </c>
      <c r="D15" s="61"/>
      <c r="E15" s="31">
        <v>3895300</v>
      </c>
      <c r="F15" s="31">
        <v>3895300</v>
      </c>
      <c r="G15" s="31">
        <v>150934.22</v>
      </c>
      <c r="H15" s="31" t="s">
        <v>43</v>
      </c>
      <c r="I15" s="31" t="s">
        <v>43</v>
      </c>
      <c r="J15" s="31">
        <f t="shared" ref="J15:J46" si="0">IF(IF(G15="-",0,G15)+IF(H15="-",0,H15)+IF(I15="-",0,I15)=0,"-",IF(G15="-",0,G15)+IF(H15="-",0,H15)+IF(I15="-",0,I15))</f>
        <v>150934.22</v>
      </c>
      <c r="K15" s="31">
        <v>3744365.78</v>
      </c>
      <c r="L15" s="31">
        <v>3744365.78</v>
      </c>
    </row>
    <row r="16" spans="1:12" ht="49.15" customHeight="1">
      <c r="A16" s="18" t="s">
        <v>153</v>
      </c>
      <c r="B16" s="19" t="s">
        <v>150</v>
      </c>
      <c r="C16" s="60" t="s">
        <v>154</v>
      </c>
      <c r="D16" s="61"/>
      <c r="E16" s="31">
        <v>3834600</v>
      </c>
      <c r="F16" s="31">
        <v>3834600</v>
      </c>
      <c r="G16" s="31">
        <v>150934.22</v>
      </c>
      <c r="H16" s="31" t="s">
        <v>43</v>
      </c>
      <c r="I16" s="31" t="s">
        <v>43</v>
      </c>
      <c r="J16" s="31">
        <f t="shared" si="0"/>
        <v>150934.22</v>
      </c>
      <c r="K16" s="31">
        <v>3683665.78</v>
      </c>
      <c r="L16" s="31">
        <v>3683665.78</v>
      </c>
    </row>
    <row r="17" spans="1:12" ht="49.15" customHeight="1">
      <c r="A17" s="18" t="s">
        <v>153</v>
      </c>
      <c r="B17" s="19" t="s">
        <v>150</v>
      </c>
      <c r="C17" s="60" t="s">
        <v>155</v>
      </c>
      <c r="D17" s="61"/>
      <c r="E17" s="31">
        <v>36100</v>
      </c>
      <c r="F17" s="31">
        <v>36100</v>
      </c>
      <c r="G17" s="31" t="s">
        <v>43</v>
      </c>
      <c r="H17" s="31" t="s">
        <v>43</v>
      </c>
      <c r="I17" s="31" t="s">
        <v>43</v>
      </c>
      <c r="J17" s="31" t="str">
        <f t="shared" si="0"/>
        <v>-</v>
      </c>
      <c r="K17" s="31">
        <v>36100</v>
      </c>
      <c r="L17" s="31">
        <v>36100</v>
      </c>
    </row>
    <row r="18" spans="1:12" ht="36.950000000000003" customHeight="1">
      <c r="A18" s="20" t="s">
        <v>156</v>
      </c>
      <c r="B18" s="21" t="s">
        <v>150</v>
      </c>
      <c r="C18" s="44" t="s">
        <v>157</v>
      </c>
      <c r="D18" s="45"/>
      <c r="E18" s="32">
        <v>36100</v>
      </c>
      <c r="F18" s="32">
        <v>36100</v>
      </c>
      <c r="G18" s="32" t="s">
        <v>43</v>
      </c>
      <c r="H18" s="32" t="s">
        <v>43</v>
      </c>
      <c r="I18" s="32" t="s">
        <v>43</v>
      </c>
      <c r="J18" s="32" t="str">
        <f t="shared" si="0"/>
        <v>-</v>
      </c>
      <c r="K18" s="32">
        <v>36100</v>
      </c>
      <c r="L18" s="32">
        <v>36100</v>
      </c>
    </row>
    <row r="19" spans="1:12" ht="49.15" customHeight="1">
      <c r="A19" s="18" t="s">
        <v>153</v>
      </c>
      <c r="B19" s="19" t="s">
        <v>150</v>
      </c>
      <c r="C19" s="60" t="s">
        <v>158</v>
      </c>
      <c r="D19" s="61"/>
      <c r="E19" s="31">
        <v>3421300</v>
      </c>
      <c r="F19" s="31">
        <v>3421300</v>
      </c>
      <c r="G19" s="31">
        <v>99700</v>
      </c>
      <c r="H19" s="31" t="s">
        <v>43</v>
      </c>
      <c r="I19" s="31" t="s">
        <v>43</v>
      </c>
      <c r="J19" s="31">
        <f t="shared" si="0"/>
        <v>99700</v>
      </c>
      <c r="K19" s="31">
        <v>3321600</v>
      </c>
      <c r="L19" s="31">
        <v>3321600</v>
      </c>
    </row>
    <row r="20" spans="1:12" ht="24.6" customHeight="1">
      <c r="A20" s="20" t="s">
        <v>159</v>
      </c>
      <c r="B20" s="21" t="s">
        <v>150</v>
      </c>
      <c r="C20" s="44" t="s">
        <v>160</v>
      </c>
      <c r="D20" s="45"/>
      <c r="E20" s="32">
        <v>2456100</v>
      </c>
      <c r="F20" s="32">
        <v>2456100</v>
      </c>
      <c r="G20" s="32">
        <v>99700</v>
      </c>
      <c r="H20" s="32" t="s">
        <v>43</v>
      </c>
      <c r="I20" s="32" t="s">
        <v>43</v>
      </c>
      <c r="J20" s="32">
        <f t="shared" si="0"/>
        <v>99700</v>
      </c>
      <c r="K20" s="32">
        <v>2356400</v>
      </c>
      <c r="L20" s="32">
        <v>2356400</v>
      </c>
    </row>
    <row r="21" spans="1:12" ht="36.950000000000003" customHeight="1">
      <c r="A21" s="20" t="s">
        <v>161</v>
      </c>
      <c r="B21" s="21" t="s">
        <v>150</v>
      </c>
      <c r="C21" s="44" t="s">
        <v>162</v>
      </c>
      <c r="D21" s="45"/>
      <c r="E21" s="32">
        <v>223300</v>
      </c>
      <c r="F21" s="32">
        <v>223300</v>
      </c>
      <c r="G21" s="32" t="s">
        <v>43</v>
      </c>
      <c r="H21" s="32" t="s">
        <v>43</v>
      </c>
      <c r="I21" s="32" t="s">
        <v>43</v>
      </c>
      <c r="J21" s="32" t="str">
        <f t="shared" si="0"/>
        <v>-</v>
      </c>
      <c r="K21" s="32">
        <v>223300</v>
      </c>
      <c r="L21" s="32">
        <v>223300</v>
      </c>
    </row>
    <row r="22" spans="1:12" ht="49.15" customHeight="1">
      <c r="A22" s="20" t="s">
        <v>163</v>
      </c>
      <c r="B22" s="21" t="s">
        <v>150</v>
      </c>
      <c r="C22" s="44" t="s">
        <v>164</v>
      </c>
      <c r="D22" s="45"/>
      <c r="E22" s="32">
        <v>741900</v>
      </c>
      <c r="F22" s="32">
        <v>741900</v>
      </c>
      <c r="G22" s="32" t="s">
        <v>43</v>
      </c>
      <c r="H22" s="32" t="s">
        <v>43</v>
      </c>
      <c r="I22" s="32" t="s">
        <v>43</v>
      </c>
      <c r="J22" s="32" t="str">
        <f t="shared" si="0"/>
        <v>-</v>
      </c>
      <c r="K22" s="32">
        <v>741900</v>
      </c>
      <c r="L22" s="32">
        <v>741900</v>
      </c>
    </row>
    <row r="23" spans="1:12" ht="49.15" customHeight="1">
      <c r="A23" s="18" t="s">
        <v>153</v>
      </c>
      <c r="B23" s="19" t="s">
        <v>150</v>
      </c>
      <c r="C23" s="60" t="s">
        <v>165</v>
      </c>
      <c r="D23" s="61"/>
      <c r="E23" s="31">
        <v>349500</v>
      </c>
      <c r="F23" s="31">
        <v>349500</v>
      </c>
      <c r="G23" s="31">
        <v>44359.22</v>
      </c>
      <c r="H23" s="31" t="s">
        <v>43</v>
      </c>
      <c r="I23" s="31" t="s">
        <v>43</v>
      </c>
      <c r="J23" s="31">
        <f t="shared" si="0"/>
        <v>44359.22</v>
      </c>
      <c r="K23" s="31">
        <v>305140.78000000003</v>
      </c>
      <c r="L23" s="31">
        <v>305140.78000000003</v>
      </c>
    </row>
    <row r="24" spans="1:12" ht="36.950000000000003" customHeight="1">
      <c r="A24" s="20" t="s">
        <v>161</v>
      </c>
      <c r="B24" s="21" t="s">
        <v>150</v>
      </c>
      <c r="C24" s="44" t="s">
        <v>166</v>
      </c>
      <c r="D24" s="45"/>
      <c r="E24" s="32">
        <v>2600</v>
      </c>
      <c r="F24" s="32">
        <v>2600</v>
      </c>
      <c r="G24" s="32" t="s">
        <v>43</v>
      </c>
      <c r="H24" s="32" t="s">
        <v>43</v>
      </c>
      <c r="I24" s="32" t="s">
        <v>43</v>
      </c>
      <c r="J24" s="32" t="str">
        <f t="shared" si="0"/>
        <v>-</v>
      </c>
      <c r="K24" s="32">
        <v>2600</v>
      </c>
      <c r="L24" s="32">
        <v>2600</v>
      </c>
    </row>
    <row r="25" spans="1:12" ht="36.950000000000003" customHeight="1">
      <c r="A25" s="20" t="s">
        <v>156</v>
      </c>
      <c r="B25" s="21" t="s">
        <v>150</v>
      </c>
      <c r="C25" s="44" t="s">
        <v>167</v>
      </c>
      <c r="D25" s="45"/>
      <c r="E25" s="32">
        <v>346900</v>
      </c>
      <c r="F25" s="32">
        <v>346900</v>
      </c>
      <c r="G25" s="32">
        <v>44359.22</v>
      </c>
      <c r="H25" s="32" t="s">
        <v>43</v>
      </c>
      <c r="I25" s="32" t="s">
        <v>43</v>
      </c>
      <c r="J25" s="32">
        <f t="shared" si="0"/>
        <v>44359.22</v>
      </c>
      <c r="K25" s="32">
        <v>302540.78000000003</v>
      </c>
      <c r="L25" s="32">
        <v>302540.78000000003</v>
      </c>
    </row>
    <row r="26" spans="1:12" ht="49.15" customHeight="1">
      <c r="A26" s="18" t="s">
        <v>153</v>
      </c>
      <c r="B26" s="19" t="s">
        <v>150</v>
      </c>
      <c r="C26" s="60" t="s">
        <v>168</v>
      </c>
      <c r="D26" s="61"/>
      <c r="E26" s="31">
        <v>200</v>
      </c>
      <c r="F26" s="31">
        <v>200</v>
      </c>
      <c r="G26" s="31" t="s">
        <v>43</v>
      </c>
      <c r="H26" s="31" t="s">
        <v>43</v>
      </c>
      <c r="I26" s="31" t="s">
        <v>43</v>
      </c>
      <c r="J26" s="31" t="str">
        <f t="shared" si="0"/>
        <v>-</v>
      </c>
      <c r="K26" s="31">
        <v>200</v>
      </c>
      <c r="L26" s="31">
        <v>200</v>
      </c>
    </row>
    <row r="27" spans="1:12" ht="36.950000000000003" customHeight="1">
      <c r="A27" s="20" t="s">
        <v>156</v>
      </c>
      <c r="B27" s="21" t="s">
        <v>150</v>
      </c>
      <c r="C27" s="44" t="s">
        <v>169</v>
      </c>
      <c r="D27" s="45"/>
      <c r="E27" s="32">
        <v>200</v>
      </c>
      <c r="F27" s="32">
        <v>200</v>
      </c>
      <c r="G27" s="32" t="s">
        <v>43</v>
      </c>
      <c r="H27" s="32" t="s">
        <v>43</v>
      </c>
      <c r="I27" s="32" t="s">
        <v>43</v>
      </c>
      <c r="J27" s="32" t="str">
        <f t="shared" si="0"/>
        <v>-</v>
      </c>
      <c r="K27" s="32">
        <v>200</v>
      </c>
      <c r="L27" s="32">
        <v>200</v>
      </c>
    </row>
    <row r="28" spans="1:12" ht="49.15" customHeight="1">
      <c r="A28" s="18" t="s">
        <v>153</v>
      </c>
      <c r="B28" s="19" t="s">
        <v>150</v>
      </c>
      <c r="C28" s="60" t="s">
        <v>170</v>
      </c>
      <c r="D28" s="61"/>
      <c r="E28" s="31">
        <v>27500</v>
      </c>
      <c r="F28" s="31">
        <v>27500</v>
      </c>
      <c r="G28" s="31">
        <v>6875</v>
      </c>
      <c r="H28" s="31" t="s">
        <v>43</v>
      </c>
      <c r="I28" s="31" t="s">
        <v>43</v>
      </c>
      <c r="J28" s="31">
        <f t="shared" si="0"/>
        <v>6875</v>
      </c>
      <c r="K28" s="31">
        <v>20625</v>
      </c>
      <c r="L28" s="31">
        <v>20625</v>
      </c>
    </row>
    <row r="29" spans="1:12" ht="14.25">
      <c r="A29" s="20" t="s">
        <v>134</v>
      </c>
      <c r="B29" s="21" t="s">
        <v>150</v>
      </c>
      <c r="C29" s="44" t="s">
        <v>171</v>
      </c>
      <c r="D29" s="45"/>
      <c r="E29" s="32">
        <v>27500</v>
      </c>
      <c r="F29" s="32">
        <v>27500</v>
      </c>
      <c r="G29" s="32">
        <v>6875</v>
      </c>
      <c r="H29" s="32" t="s">
        <v>43</v>
      </c>
      <c r="I29" s="32" t="s">
        <v>43</v>
      </c>
      <c r="J29" s="32">
        <f t="shared" si="0"/>
        <v>6875</v>
      </c>
      <c r="K29" s="32">
        <v>20625</v>
      </c>
      <c r="L29" s="32">
        <v>20625</v>
      </c>
    </row>
    <row r="30" spans="1:12" ht="15">
      <c r="A30" s="18" t="s">
        <v>172</v>
      </c>
      <c r="B30" s="19" t="s">
        <v>150</v>
      </c>
      <c r="C30" s="60" t="s">
        <v>173</v>
      </c>
      <c r="D30" s="61"/>
      <c r="E30" s="31">
        <v>10000</v>
      </c>
      <c r="F30" s="31">
        <v>10000</v>
      </c>
      <c r="G30" s="31" t="s">
        <v>43</v>
      </c>
      <c r="H30" s="31" t="s">
        <v>43</v>
      </c>
      <c r="I30" s="31" t="s">
        <v>43</v>
      </c>
      <c r="J30" s="31" t="str">
        <f t="shared" si="0"/>
        <v>-</v>
      </c>
      <c r="K30" s="31">
        <v>10000</v>
      </c>
      <c r="L30" s="31">
        <v>10000</v>
      </c>
    </row>
    <row r="31" spans="1:12" ht="15">
      <c r="A31" s="18" t="s">
        <v>172</v>
      </c>
      <c r="B31" s="19" t="s">
        <v>150</v>
      </c>
      <c r="C31" s="60" t="s">
        <v>174</v>
      </c>
      <c r="D31" s="61"/>
      <c r="E31" s="31">
        <v>10000</v>
      </c>
      <c r="F31" s="31">
        <v>10000</v>
      </c>
      <c r="G31" s="31" t="s">
        <v>43</v>
      </c>
      <c r="H31" s="31" t="s">
        <v>43</v>
      </c>
      <c r="I31" s="31" t="s">
        <v>43</v>
      </c>
      <c r="J31" s="31" t="str">
        <f t="shared" si="0"/>
        <v>-</v>
      </c>
      <c r="K31" s="31">
        <v>10000</v>
      </c>
      <c r="L31" s="31">
        <v>10000</v>
      </c>
    </row>
    <row r="32" spans="1:12" ht="14.25">
      <c r="A32" s="20" t="s">
        <v>175</v>
      </c>
      <c r="B32" s="21" t="s">
        <v>150</v>
      </c>
      <c r="C32" s="44" t="s">
        <v>176</v>
      </c>
      <c r="D32" s="45"/>
      <c r="E32" s="32">
        <v>10000</v>
      </c>
      <c r="F32" s="32">
        <v>10000</v>
      </c>
      <c r="G32" s="32" t="s">
        <v>43</v>
      </c>
      <c r="H32" s="32" t="s">
        <v>43</v>
      </c>
      <c r="I32" s="32" t="s">
        <v>43</v>
      </c>
      <c r="J32" s="32" t="str">
        <f t="shared" si="0"/>
        <v>-</v>
      </c>
      <c r="K32" s="32">
        <v>10000</v>
      </c>
      <c r="L32" s="32">
        <v>10000</v>
      </c>
    </row>
    <row r="33" spans="1:12" ht="15">
      <c r="A33" s="18" t="s">
        <v>177</v>
      </c>
      <c r="B33" s="19" t="s">
        <v>150</v>
      </c>
      <c r="C33" s="60" t="s">
        <v>178</v>
      </c>
      <c r="D33" s="61"/>
      <c r="E33" s="31">
        <v>50700</v>
      </c>
      <c r="F33" s="31">
        <v>50700</v>
      </c>
      <c r="G33" s="31" t="s">
        <v>43</v>
      </c>
      <c r="H33" s="31" t="s">
        <v>43</v>
      </c>
      <c r="I33" s="31" t="s">
        <v>43</v>
      </c>
      <c r="J33" s="31" t="str">
        <f t="shared" si="0"/>
        <v>-</v>
      </c>
      <c r="K33" s="31">
        <v>50700</v>
      </c>
      <c r="L33" s="31">
        <v>50700</v>
      </c>
    </row>
    <row r="34" spans="1:12" ht="15">
      <c r="A34" s="18" t="s">
        <v>177</v>
      </c>
      <c r="B34" s="19" t="s">
        <v>150</v>
      </c>
      <c r="C34" s="60" t="s">
        <v>179</v>
      </c>
      <c r="D34" s="61"/>
      <c r="E34" s="31">
        <v>1000</v>
      </c>
      <c r="F34" s="31">
        <v>1000</v>
      </c>
      <c r="G34" s="31" t="s">
        <v>43</v>
      </c>
      <c r="H34" s="31" t="s">
        <v>43</v>
      </c>
      <c r="I34" s="31" t="s">
        <v>43</v>
      </c>
      <c r="J34" s="31" t="str">
        <f t="shared" si="0"/>
        <v>-</v>
      </c>
      <c r="K34" s="31">
        <v>1000</v>
      </c>
      <c r="L34" s="31">
        <v>1000</v>
      </c>
    </row>
    <row r="35" spans="1:12" ht="36.950000000000003" customHeight="1">
      <c r="A35" s="20" t="s">
        <v>156</v>
      </c>
      <c r="B35" s="21" t="s">
        <v>150</v>
      </c>
      <c r="C35" s="44" t="s">
        <v>180</v>
      </c>
      <c r="D35" s="45"/>
      <c r="E35" s="32">
        <v>1000</v>
      </c>
      <c r="F35" s="32">
        <v>1000</v>
      </c>
      <c r="G35" s="32" t="s">
        <v>43</v>
      </c>
      <c r="H35" s="32" t="s">
        <v>43</v>
      </c>
      <c r="I35" s="32" t="s">
        <v>43</v>
      </c>
      <c r="J35" s="32" t="str">
        <f t="shared" si="0"/>
        <v>-</v>
      </c>
      <c r="K35" s="32">
        <v>1000</v>
      </c>
      <c r="L35" s="32">
        <v>1000</v>
      </c>
    </row>
    <row r="36" spans="1:12" ht="15">
      <c r="A36" s="18" t="s">
        <v>177</v>
      </c>
      <c r="B36" s="19" t="s">
        <v>150</v>
      </c>
      <c r="C36" s="60" t="s">
        <v>181</v>
      </c>
      <c r="D36" s="61"/>
      <c r="E36" s="31">
        <v>9700</v>
      </c>
      <c r="F36" s="31">
        <v>9700</v>
      </c>
      <c r="G36" s="31" t="s">
        <v>43</v>
      </c>
      <c r="H36" s="31" t="s">
        <v>43</v>
      </c>
      <c r="I36" s="31" t="s">
        <v>43</v>
      </c>
      <c r="J36" s="31" t="str">
        <f t="shared" si="0"/>
        <v>-</v>
      </c>
      <c r="K36" s="31">
        <v>9700</v>
      </c>
      <c r="L36" s="31">
        <v>9700</v>
      </c>
    </row>
    <row r="37" spans="1:12" ht="36.950000000000003" customHeight="1">
      <c r="A37" s="20" t="s">
        <v>156</v>
      </c>
      <c r="B37" s="21" t="s">
        <v>150</v>
      </c>
      <c r="C37" s="44" t="s">
        <v>182</v>
      </c>
      <c r="D37" s="45"/>
      <c r="E37" s="32">
        <v>9700</v>
      </c>
      <c r="F37" s="32">
        <v>9700</v>
      </c>
      <c r="G37" s="32" t="s">
        <v>43</v>
      </c>
      <c r="H37" s="32" t="s">
        <v>43</v>
      </c>
      <c r="I37" s="32" t="s">
        <v>43</v>
      </c>
      <c r="J37" s="32" t="str">
        <f t="shared" si="0"/>
        <v>-</v>
      </c>
      <c r="K37" s="32">
        <v>9700</v>
      </c>
      <c r="L37" s="32">
        <v>9700</v>
      </c>
    </row>
    <row r="38" spans="1:12" ht="15">
      <c r="A38" s="18" t="s">
        <v>177</v>
      </c>
      <c r="B38" s="19" t="s">
        <v>150</v>
      </c>
      <c r="C38" s="60" t="s">
        <v>183</v>
      </c>
      <c r="D38" s="61"/>
      <c r="E38" s="31">
        <v>40000</v>
      </c>
      <c r="F38" s="31">
        <v>40000</v>
      </c>
      <c r="G38" s="31" t="s">
        <v>43</v>
      </c>
      <c r="H38" s="31" t="s">
        <v>43</v>
      </c>
      <c r="I38" s="31" t="s">
        <v>43</v>
      </c>
      <c r="J38" s="31" t="str">
        <f t="shared" si="0"/>
        <v>-</v>
      </c>
      <c r="K38" s="31">
        <v>40000</v>
      </c>
      <c r="L38" s="31">
        <v>40000</v>
      </c>
    </row>
    <row r="39" spans="1:12" ht="24.6" customHeight="1">
      <c r="A39" s="20" t="s">
        <v>184</v>
      </c>
      <c r="B39" s="21" t="s">
        <v>150</v>
      </c>
      <c r="C39" s="44" t="s">
        <v>185</v>
      </c>
      <c r="D39" s="45"/>
      <c r="E39" s="32">
        <v>27500</v>
      </c>
      <c r="F39" s="32">
        <v>27500</v>
      </c>
      <c r="G39" s="32" t="s">
        <v>43</v>
      </c>
      <c r="H39" s="32" t="s">
        <v>43</v>
      </c>
      <c r="I39" s="32" t="s">
        <v>43</v>
      </c>
      <c r="J39" s="32" t="str">
        <f t="shared" si="0"/>
        <v>-</v>
      </c>
      <c r="K39" s="32">
        <v>27500</v>
      </c>
      <c r="L39" s="32">
        <v>27500</v>
      </c>
    </row>
    <row r="40" spans="1:12" ht="14.25">
      <c r="A40" s="20" t="s">
        <v>186</v>
      </c>
      <c r="B40" s="21" t="s">
        <v>150</v>
      </c>
      <c r="C40" s="44" t="s">
        <v>187</v>
      </c>
      <c r="D40" s="45"/>
      <c r="E40" s="32">
        <v>2500</v>
      </c>
      <c r="F40" s="32">
        <v>2500</v>
      </c>
      <c r="G40" s="32" t="s">
        <v>43</v>
      </c>
      <c r="H40" s="32" t="s">
        <v>43</v>
      </c>
      <c r="I40" s="32" t="s">
        <v>43</v>
      </c>
      <c r="J40" s="32" t="str">
        <f t="shared" si="0"/>
        <v>-</v>
      </c>
      <c r="K40" s="32">
        <v>2500</v>
      </c>
      <c r="L40" s="32">
        <v>2500</v>
      </c>
    </row>
    <row r="41" spans="1:12" ht="14.25">
      <c r="A41" s="20" t="s">
        <v>188</v>
      </c>
      <c r="B41" s="21" t="s">
        <v>150</v>
      </c>
      <c r="C41" s="44" t="s">
        <v>189</v>
      </c>
      <c r="D41" s="45"/>
      <c r="E41" s="32">
        <v>10000</v>
      </c>
      <c r="F41" s="32">
        <v>10000</v>
      </c>
      <c r="G41" s="32" t="s">
        <v>43</v>
      </c>
      <c r="H41" s="32" t="s">
        <v>43</v>
      </c>
      <c r="I41" s="32" t="s">
        <v>43</v>
      </c>
      <c r="J41" s="32" t="str">
        <f t="shared" si="0"/>
        <v>-</v>
      </c>
      <c r="K41" s="32">
        <v>10000</v>
      </c>
      <c r="L41" s="32">
        <v>10000</v>
      </c>
    </row>
    <row r="42" spans="1:12" ht="15">
      <c r="A42" s="18" t="s">
        <v>190</v>
      </c>
      <c r="B42" s="19" t="s">
        <v>150</v>
      </c>
      <c r="C42" s="60" t="s">
        <v>191</v>
      </c>
      <c r="D42" s="61"/>
      <c r="E42" s="31">
        <v>81400</v>
      </c>
      <c r="F42" s="31">
        <v>81400</v>
      </c>
      <c r="G42" s="31" t="s">
        <v>43</v>
      </c>
      <c r="H42" s="31" t="s">
        <v>43</v>
      </c>
      <c r="I42" s="31" t="s">
        <v>43</v>
      </c>
      <c r="J42" s="31" t="str">
        <f t="shared" si="0"/>
        <v>-</v>
      </c>
      <c r="K42" s="31">
        <v>81400</v>
      </c>
      <c r="L42" s="31">
        <v>81400</v>
      </c>
    </row>
    <row r="43" spans="1:12" ht="15">
      <c r="A43" s="18" t="s">
        <v>192</v>
      </c>
      <c r="B43" s="19" t="s">
        <v>150</v>
      </c>
      <c r="C43" s="60" t="s">
        <v>193</v>
      </c>
      <c r="D43" s="61"/>
      <c r="E43" s="31">
        <v>81400</v>
      </c>
      <c r="F43" s="31">
        <v>81400</v>
      </c>
      <c r="G43" s="31" t="s">
        <v>43</v>
      </c>
      <c r="H43" s="31" t="s">
        <v>43</v>
      </c>
      <c r="I43" s="31" t="s">
        <v>43</v>
      </c>
      <c r="J43" s="31" t="str">
        <f t="shared" si="0"/>
        <v>-</v>
      </c>
      <c r="K43" s="31">
        <v>81400</v>
      </c>
      <c r="L43" s="31">
        <v>81400</v>
      </c>
    </row>
    <row r="44" spans="1:12" ht="15">
      <c r="A44" s="18" t="s">
        <v>192</v>
      </c>
      <c r="B44" s="19" t="s">
        <v>150</v>
      </c>
      <c r="C44" s="60" t="s">
        <v>194</v>
      </c>
      <c r="D44" s="61"/>
      <c r="E44" s="31">
        <v>81400</v>
      </c>
      <c r="F44" s="31">
        <v>81400</v>
      </c>
      <c r="G44" s="31" t="s">
        <v>43</v>
      </c>
      <c r="H44" s="31" t="s">
        <v>43</v>
      </c>
      <c r="I44" s="31" t="s">
        <v>43</v>
      </c>
      <c r="J44" s="31" t="str">
        <f t="shared" si="0"/>
        <v>-</v>
      </c>
      <c r="K44" s="31">
        <v>81400</v>
      </c>
      <c r="L44" s="31">
        <v>81400</v>
      </c>
    </row>
    <row r="45" spans="1:12" ht="24.6" customHeight="1">
      <c r="A45" s="20" t="s">
        <v>159</v>
      </c>
      <c r="B45" s="21" t="s">
        <v>150</v>
      </c>
      <c r="C45" s="44" t="s">
        <v>195</v>
      </c>
      <c r="D45" s="45"/>
      <c r="E45" s="32">
        <v>62900</v>
      </c>
      <c r="F45" s="32">
        <v>62900</v>
      </c>
      <c r="G45" s="32" t="s">
        <v>43</v>
      </c>
      <c r="H45" s="32" t="s">
        <v>43</v>
      </c>
      <c r="I45" s="32" t="s">
        <v>43</v>
      </c>
      <c r="J45" s="32" t="str">
        <f t="shared" si="0"/>
        <v>-</v>
      </c>
      <c r="K45" s="32">
        <v>62900</v>
      </c>
      <c r="L45" s="32">
        <v>62900</v>
      </c>
    </row>
    <row r="46" spans="1:12" ht="49.15" customHeight="1">
      <c r="A46" s="20" t="s">
        <v>163</v>
      </c>
      <c r="B46" s="21" t="s">
        <v>150</v>
      </c>
      <c r="C46" s="44" t="s">
        <v>196</v>
      </c>
      <c r="D46" s="45"/>
      <c r="E46" s="32">
        <v>18500</v>
      </c>
      <c r="F46" s="32">
        <v>18500</v>
      </c>
      <c r="G46" s="32" t="s">
        <v>43</v>
      </c>
      <c r="H46" s="32" t="s">
        <v>43</v>
      </c>
      <c r="I46" s="32" t="s">
        <v>43</v>
      </c>
      <c r="J46" s="32" t="str">
        <f t="shared" si="0"/>
        <v>-</v>
      </c>
      <c r="K46" s="32">
        <v>18500</v>
      </c>
      <c r="L46" s="32">
        <v>18500</v>
      </c>
    </row>
    <row r="47" spans="1:12" ht="24.6" customHeight="1">
      <c r="A47" s="18" t="s">
        <v>197</v>
      </c>
      <c r="B47" s="19" t="s">
        <v>150</v>
      </c>
      <c r="C47" s="60" t="s">
        <v>198</v>
      </c>
      <c r="D47" s="61"/>
      <c r="E47" s="31">
        <v>22000</v>
      </c>
      <c r="F47" s="31">
        <v>22000</v>
      </c>
      <c r="G47" s="31" t="s">
        <v>43</v>
      </c>
      <c r="H47" s="31" t="s">
        <v>43</v>
      </c>
      <c r="I47" s="31" t="s">
        <v>43</v>
      </c>
      <c r="J47" s="31" t="str">
        <f t="shared" ref="J47:J78" si="1">IF(IF(G47="-",0,G47)+IF(H47="-",0,H47)+IF(I47="-",0,I47)=0,"-",IF(G47="-",0,G47)+IF(H47="-",0,H47)+IF(I47="-",0,I47))</f>
        <v>-</v>
      </c>
      <c r="K47" s="31">
        <v>22000</v>
      </c>
      <c r="L47" s="31">
        <v>22000</v>
      </c>
    </row>
    <row r="48" spans="1:12" ht="36.950000000000003" customHeight="1">
      <c r="A48" s="18" t="s">
        <v>199</v>
      </c>
      <c r="B48" s="19" t="s">
        <v>150</v>
      </c>
      <c r="C48" s="60" t="s">
        <v>200</v>
      </c>
      <c r="D48" s="61"/>
      <c r="E48" s="31">
        <v>22000</v>
      </c>
      <c r="F48" s="31">
        <v>22000</v>
      </c>
      <c r="G48" s="31" t="s">
        <v>43</v>
      </c>
      <c r="H48" s="31" t="s">
        <v>43</v>
      </c>
      <c r="I48" s="31" t="s">
        <v>43</v>
      </c>
      <c r="J48" s="31" t="str">
        <f t="shared" si="1"/>
        <v>-</v>
      </c>
      <c r="K48" s="31">
        <v>22000</v>
      </c>
      <c r="L48" s="31">
        <v>22000</v>
      </c>
    </row>
    <row r="49" spans="1:12" ht="36.950000000000003" customHeight="1">
      <c r="A49" s="18" t="s">
        <v>199</v>
      </c>
      <c r="B49" s="19" t="s">
        <v>150</v>
      </c>
      <c r="C49" s="60" t="s">
        <v>201</v>
      </c>
      <c r="D49" s="61"/>
      <c r="E49" s="31">
        <v>22000</v>
      </c>
      <c r="F49" s="31">
        <v>22000</v>
      </c>
      <c r="G49" s="31" t="s">
        <v>43</v>
      </c>
      <c r="H49" s="31" t="s">
        <v>43</v>
      </c>
      <c r="I49" s="31" t="s">
        <v>43</v>
      </c>
      <c r="J49" s="31" t="str">
        <f t="shared" si="1"/>
        <v>-</v>
      </c>
      <c r="K49" s="31">
        <v>22000</v>
      </c>
      <c r="L49" s="31">
        <v>22000</v>
      </c>
    </row>
    <row r="50" spans="1:12" ht="36.950000000000003" customHeight="1">
      <c r="A50" s="20" t="s">
        <v>156</v>
      </c>
      <c r="B50" s="21" t="s">
        <v>150</v>
      </c>
      <c r="C50" s="44" t="s">
        <v>202</v>
      </c>
      <c r="D50" s="45"/>
      <c r="E50" s="32">
        <v>22000</v>
      </c>
      <c r="F50" s="32">
        <v>22000</v>
      </c>
      <c r="G50" s="32" t="s">
        <v>43</v>
      </c>
      <c r="H50" s="32" t="s">
        <v>43</v>
      </c>
      <c r="I50" s="32" t="s">
        <v>43</v>
      </c>
      <c r="J50" s="32" t="str">
        <f t="shared" si="1"/>
        <v>-</v>
      </c>
      <c r="K50" s="32">
        <v>22000</v>
      </c>
      <c r="L50" s="32">
        <v>22000</v>
      </c>
    </row>
    <row r="51" spans="1:12" ht="15">
      <c r="A51" s="18" t="s">
        <v>203</v>
      </c>
      <c r="B51" s="19" t="s">
        <v>150</v>
      </c>
      <c r="C51" s="60" t="s">
        <v>204</v>
      </c>
      <c r="D51" s="61"/>
      <c r="E51" s="31">
        <v>891000</v>
      </c>
      <c r="F51" s="31">
        <v>891000</v>
      </c>
      <c r="G51" s="31" t="s">
        <v>43</v>
      </c>
      <c r="H51" s="31" t="s">
        <v>43</v>
      </c>
      <c r="I51" s="31" t="s">
        <v>43</v>
      </c>
      <c r="J51" s="31" t="str">
        <f t="shared" si="1"/>
        <v>-</v>
      </c>
      <c r="K51" s="31">
        <v>891000</v>
      </c>
      <c r="L51" s="31">
        <v>891000</v>
      </c>
    </row>
    <row r="52" spans="1:12" ht="15">
      <c r="A52" s="18" t="s">
        <v>205</v>
      </c>
      <c r="B52" s="19" t="s">
        <v>150</v>
      </c>
      <c r="C52" s="60" t="s">
        <v>206</v>
      </c>
      <c r="D52" s="61"/>
      <c r="E52" s="31">
        <v>891000</v>
      </c>
      <c r="F52" s="31">
        <v>891000</v>
      </c>
      <c r="G52" s="31" t="s">
        <v>43</v>
      </c>
      <c r="H52" s="31" t="s">
        <v>43</v>
      </c>
      <c r="I52" s="31" t="s">
        <v>43</v>
      </c>
      <c r="J52" s="31" t="str">
        <f t="shared" si="1"/>
        <v>-</v>
      </c>
      <c r="K52" s="31">
        <v>891000</v>
      </c>
      <c r="L52" s="31">
        <v>891000</v>
      </c>
    </row>
    <row r="53" spans="1:12" ht="15">
      <c r="A53" s="18" t="s">
        <v>205</v>
      </c>
      <c r="B53" s="19" t="s">
        <v>150</v>
      </c>
      <c r="C53" s="60" t="s">
        <v>207</v>
      </c>
      <c r="D53" s="61"/>
      <c r="E53" s="31">
        <v>891000</v>
      </c>
      <c r="F53" s="31">
        <v>891000</v>
      </c>
      <c r="G53" s="31" t="s">
        <v>43</v>
      </c>
      <c r="H53" s="31" t="s">
        <v>43</v>
      </c>
      <c r="I53" s="31" t="s">
        <v>43</v>
      </c>
      <c r="J53" s="31" t="str">
        <f t="shared" si="1"/>
        <v>-</v>
      </c>
      <c r="K53" s="31">
        <v>891000</v>
      </c>
      <c r="L53" s="31">
        <v>891000</v>
      </c>
    </row>
    <row r="54" spans="1:12" ht="36.950000000000003" customHeight="1">
      <c r="A54" s="20" t="s">
        <v>156</v>
      </c>
      <c r="B54" s="21" t="s">
        <v>150</v>
      </c>
      <c r="C54" s="44" t="s">
        <v>208</v>
      </c>
      <c r="D54" s="45"/>
      <c r="E54" s="32">
        <v>891000</v>
      </c>
      <c r="F54" s="32">
        <v>891000</v>
      </c>
      <c r="G54" s="32" t="s">
        <v>43</v>
      </c>
      <c r="H54" s="32" t="s">
        <v>43</v>
      </c>
      <c r="I54" s="32" t="s">
        <v>43</v>
      </c>
      <c r="J54" s="32" t="str">
        <f t="shared" si="1"/>
        <v>-</v>
      </c>
      <c r="K54" s="32">
        <v>891000</v>
      </c>
      <c r="L54" s="32">
        <v>891000</v>
      </c>
    </row>
    <row r="55" spans="1:12" ht="15">
      <c r="A55" s="18" t="s">
        <v>209</v>
      </c>
      <c r="B55" s="19" t="s">
        <v>150</v>
      </c>
      <c r="C55" s="60" t="s">
        <v>210</v>
      </c>
      <c r="D55" s="61"/>
      <c r="E55" s="31">
        <v>228000</v>
      </c>
      <c r="F55" s="31">
        <v>228000</v>
      </c>
      <c r="G55" s="31">
        <v>16088.28</v>
      </c>
      <c r="H55" s="31" t="s">
        <v>43</v>
      </c>
      <c r="I55" s="31" t="s">
        <v>43</v>
      </c>
      <c r="J55" s="31">
        <f t="shared" si="1"/>
        <v>16088.28</v>
      </c>
      <c r="K55" s="31">
        <v>211911.72</v>
      </c>
      <c r="L55" s="31">
        <v>211911.72</v>
      </c>
    </row>
    <row r="56" spans="1:12" ht="15">
      <c r="A56" s="18" t="s">
        <v>211</v>
      </c>
      <c r="B56" s="19" t="s">
        <v>150</v>
      </c>
      <c r="C56" s="60" t="s">
        <v>212</v>
      </c>
      <c r="D56" s="61"/>
      <c r="E56" s="31">
        <v>86600</v>
      </c>
      <c r="F56" s="31">
        <v>86600</v>
      </c>
      <c r="G56" s="31" t="s">
        <v>43</v>
      </c>
      <c r="H56" s="31" t="s">
        <v>43</v>
      </c>
      <c r="I56" s="31" t="s">
        <v>43</v>
      </c>
      <c r="J56" s="31" t="str">
        <f t="shared" si="1"/>
        <v>-</v>
      </c>
      <c r="K56" s="31">
        <v>86600</v>
      </c>
      <c r="L56" s="31">
        <v>86600</v>
      </c>
    </row>
    <row r="57" spans="1:12" ht="15">
      <c r="A57" s="18" t="s">
        <v>211</v>
      </c>
      <c r="B57" s="19" t="s">
        <v>150</v>
      </c>
      <c r="C57" s="60" t="s">
        <v>213</v>
      </c>
      <c r="D57" s="61"/>
      <c r="E57" s="31">
        <v>86600</v>
      </c>
      <c r="F57" s="31">
        <v>86600</v>
      </c>
      <c r="G57" s="31" t="s">
        <v>43</v>
      </c>
      <c r="H57" s="31" t="s">
        <v>43</v>
      </c>
      <c r="I57" s="31" t="s">
        <v>43</v>
      </c>
      <c r="J57" s="31" t="str">
        <f t="shared" si="1"/>
        <v>-</v>
      </c>
      <c r="K57" s="31">
        <v>86600</v>
      </c>
      <c r="L57" s="31">
        <v>86600</v>
      </c>
    </row>
    <row r="58" spans="1:12" ht="36.950000000000003" customHeight="1">
      <c r="A58" s="20" t="s">
        <v>156</v>
      </c>
      <c r="B58" s="21" t="s">
        <v>150</v>
      </c>
      <c r="C58" s="44" t="s">
        <v>214</v>
      </c>
      <c r="D58" s="45"/>
      <c r="E58" s="32">
        <v>84600</v>
      </c>
      <c r="F58" s="32">
        <v>84600</v>
      </c>
      <c r="G58" s="32" t="s">
        <v>43</v>
      </c>
      <c r="H58" s="32" t="s">
        <v>43</v>
      </c>
      <c r="I58" s="32" t="s">
        <v>43</v>
      </c>
      <c r="J58" s="32" t="str">
        <f t="shared" si="1"/>
        <v>-</v>
      </c>
      <c r="K58" s="32">
        <v>84600</v>
      </c>
      <c r="L58" s="32">
        <v>84600</v>
      </c>
    </row>
    <row r="59" spans="1:12" ht="14.25">
      <c r="A59" s="20" t="s">
        <v>186</v>
      </c>
      <c r="B59" s="21" t="s">
        <v>150</v>
      </c>
      <c r="C59" s="44" t="s">
        <v>215</v>
      </c>
      <c r="D59" s="45"/>
      <c r="E59" s="32">
        <v>2000</v>
      </c>
      <c r="F59" s="32">
        <v>2000</v>
      </c>
      <c r="G59" s="32" t="s">
        <v>43</v>
      </c>
      <c r="H59" s="32" t="s">
        <v>43</v>
      </c>
      <c r="I59" s="32" t="s">
        <v>43</v>
      </c>
      <c r="J59" s="32" t="str">
        <f t="shared" si="1"/>
        <v>-</v>
      </c>
      <c r="K59" s="32">
        <v>2000</v>
      </c>
      <c r="L59" s="32">
        <v>2000</v>
      </c>
    </row>
    <row r="60" spans="1:12" ht="15">
      <c r="A60" s="18" t="s">
        <v>216</v>
      </c>
      <c r="B60" s="19" t="s">
        <v>150</v>
      </c>
      <c r="C60" s="60" t="s">
        <v>217</v>
      </c>
      <c r="D60" s="61"/>
      <c r="E60" s="31">
        <v>141400</v>
      </c>
      <c r="F60" s="31">
        <v>141400</v>
      </c>
      <c r="G60" s="31">
        <v>16088.28</v>
      </c>
      <c r="H60" s="31" t="s">
        <v>43</v>
      </c>
      <c r="I60" s="31" t="s">
        <v>43</v>
      </c>
      <c r="J60" s="31">
        <f t="shared" si="1"/>
        <v>16088.28</v>
      </c>
      <c r="K60" s="31">
        <v>125311.72</v>
      </c>
      <c r="L60" s="31">
        <v>125311.72</v>
      </c>
    </row>
    <row r="61" spans="1:12" ht="15">
      <c r="A61" s="18" t="s">
        <v>216</v>
      </c>
      <c r="B61" s="19" t="s">
        <v>150</v>
      </c>
      <c r="C61" s="60" t="s">
        <v>218</v>
      </c>
      <c r="D61" s="61"/>
      <c r="E61" s="31">
        <v>85700</v>
      </c>
      <c r="F61" s="31">
        <v>85700</v>
      </c>
      <c r="G61" s="31">
        <v>16088.28</v>
      </c>
      <c r="H61" s="31" t="s">
        <v>43</v>
      </c>
      <c r="I61" s="31" t="s">
        <v>43</v>
      </c>
      <c r="J61" s="31">
        <f t="shared" si="1"/>
        <v>16088.28</v>
      </c>
      <c r="K61" s="31">
        <v>69611.72</v>
      </c>
      <c r="L61" s="31">
        <v>69611.72</v>
      </c>
    </row>
    <row r="62" spans="1:12" ht="36.950000000000003" customHeight="1">
      <c r="A62" s="20" t="s">
        <v>156</v>
      </c>
      <c r="B62" s="21" t="s">
        <v>150</v>
      </c>
      <c r="C62" s="44" t="s">
        <v>219</v>
      </c>
      <c r="D62" s="45"/>
      <c r="E62" s="32">
        <v>85700</v>
      </c>
      <c r="F62" s="32">
        <v>85700</v>
      </c>
      <c r="G62" s="32">
        <v>16088.28</v>
      </c>
      <c r="H62" s="32" t="s">
        <v>43</v>
      </c>
      <c r="I62" s="32" t="s">
        <v>43</v>
      </c>
      <c r="J62" s="32">
        <f t="shared" si="1"/>
        <v>16088.28</v>
      </c>
      <c r="K62" s="32">
        <v>69611.72</v>
      </c>
      <c r="L62" s="32">
        <v>69611.72</v>
      </c>
    </row>
    <row r="63" spans="1:12" ht="15">
      <c r="A63" s="18" t="s">
        <v>216</v>
      </c>
      <c r="B63" s="19" t="s">
        <v>150</v>
      </c>
      <c r="C63" s="60" t="s">
        <v>220</v>
      </c>
      <c r="D63" s="61"/>
      <c r="E63" s="31">
        <v>45700</v>
      </c>
      <c r="F63" s="31">
        <v>45700</v>
      </c>
      <c r="G63" s="31" t="s">
        <v>43</v>
      </c>
      <c r="H63" s="31" t="s">
        <v>43</v>
      </c>
      <c r="I63" s="31" t="s">
        <v>43</v>
      </c>
      <c r="J63" s="31" t="str">
        <f t="shared" si="1"/>
        <v>-</v>
      </c>
      <c r="K63" s="31">
        <v>45700</v>
      </c>
      <c r="L63" s="31">
        <v>45700</v>
      </c>
    </row>
    <row r="64" spans="1:12" ht="36.950000000000003" customHeight="1">
      <c r="A64" s="20" t="s">
        <v>156</v>
      </c>
      <c r="B64" s="21" t="s">
        <v>150</v>
      </c>
      <c r="C64" s="44" t="s">
        <v>221</v>
      </c>
      <c r="D64" s="45"/>
      <c r="E64" s="32">
        <v>45700</v>
      </c>
      <c r="F64" s="32">
        <v>45700</v>
      </c>
      <c r="G64" s="32" t="s">
        <v>43</v>
      </c>
      <c r="H64" s="32" t="s">
        <v>43</v>
      </c>
      <c r="I64" s="32" t="s">
        <v>43</v>
      </c>
      <c r="J64" s="32" t="str">
        <f t="shared" si="1"/>
        <v>-</v>
      </c>
      <c r="K64" s="32">
        <v>45700</v>
      </c>
      <c r="L64" s="32">
        <v>45700</v>
      </c>
    </row>
    <row r="65" spans="1:12" ht="15">
      <c r="A65" s="18" t="s">
        <v>216</v>
      </c>
      <c r="B65" s="19" t="s">
        <v>150</v>
      </c>
      <c r="C65" s="60" t="s">
        <v>222</v>
      </c>
      <c r="D65" s="61"/>
      <c r="E65" s="31">
        <v>10000</v>
      </c>
      <c r="F65" s="31">
        <v>10000</v>
      </c>
      <c r="G65" s="31" t="s">
        <v>43</v>
      </c>
      <c r="H65" s="31" t="s">
        <v>43</v>
      </c>
      <c r="I65" s="31" t="s">
        <v>43</v>
      </c>
      <c r="J65" s="31" t="str">
        <f t="shared" si="1"/>
        <v>-</v>
      </c>
      <c r="K65" s="31">
        <v>10000</v>
      </c>
      <c r="L65" s="31">
        <v>10000</v>
      </c>
    </row>
    <row r="66" spans="1:12" ht="36.950000000000003" customHeight="1">
      <c r="A66" s="20" t="s">
        <v>156</v>
      </c>
      <c r="B66" s="21" t="s">
        <v>150</v>
      </c>
      <c r="C66" s="44" t="s">
        <v>223</v>
      </c>
      <c r="D66" s="45"/>
      <c r="E66" s="32">
        <v>10000</v>
      </c>
      <c r="F66" s="32">
        <v>10000</v>
      </c>
      <c r="G66" s="32" t="s">
        <v>43</v>
      </c>
      <c r="H66" s="32" t="s">
        <v>43</v>
      </c>
      <c r="I66" s="32" t="s">
        <v>43</v>
      </c>
      <c r="J66" s="32" t="str">
        <f t="shared" si="1"/>
        <v>-</v>
      </c>
      <c r="K66" s="32">
        <v>10000</v>
      </c>
      <c r="L66" s="32">
        <v>10000</v>
      </c>
    </row>
    <row r="67" spans="1:12" ht="15">
      <c r="A67" s="18" t="s">
        <v>224</v>
      </c>
      <c r="B67" s="19" t="s">
        <v>150</v>
      </c>
      <c r="C67" s="60" t="s">
        <v>225</v>
      </c>
      <c r="D67" s="61"/>
      <c r="E67" s="31">
        <v>27500</v>
      </c>
      <c r="F67" s="31">
        <v>27500</v>
      </c>
      <c r="G67" s="31" t="s">
        <v>43</v>
      </c>
      <c r="H67" s="31" t="s">
        <v>43</v>
      </c>
      <c r="I67" s="31" t="s">
        <v>43</v>
      </c>
      <c r="J67" s="31" t="str">
        <f t="shared" si="1"/>
        <v>-</v>
      </c>
      <c r="K67" s="31">
        <v>27500</v>
      </c>
      <c r="L67" s="31">
        <v>27500</v>
      </c>
    </row>
    <row r="68" spans="1:12" ht="24.6" customHeight="1">
      <c r="A68" s="18" t="s">
        <v>226</v>
      </c>
      <c r="B68" s="19" t="s">
        <v>150</v>
      </c>
      <c r="C68" s="60" t="s">
        <v>227</v>
      </c>
      <c r="D68" s="61"/>
      <c r="E68" s="31">
        <v>25500</v>
      </c>
      <c r="F68" s="31">
        <v>25500</v>
      </c>
      <c r="G68" s="31" t="s">
        <v>43</v>
      </c>
      <c r="H68" s="31" t="s">
        <v>43</v>
      </c>
      <c r="I68" s="31" t="s">
        <v>43</v>
      </c>
      <c r="J68" s="31" t="str">
        <f t="shared" si="1"/>
        <v>-</v>
      </c>
      <c r="K68" s="31">
        <v>25500</v>
      </c>
      <c r="L68" s="31">
        <v>25500</v>
      </c>
    </row>
    <row r="69" spans="1:12" ht="24.6" customHeight="1">
      <c r="A69" s="18" t="s">
        <v>226</v>
      </c>
      <c r="B69" s="19" t="s">
        <v>150</v>
      </c>
      <c r="C69" s="60" t="s">
        <v>228</v>
      </c>
      <c r="D69" s="61"/>
      <c r="E69" s="31">
        <v>25500</v>
      </c>
      <c r="F69" s="31">
        <v>25500</v>
      </c>
      <c r="G69" s="31" t="s">
        <v>43</v>
      </c>
      <c r="H69" s="31" t="s">
        <v>43</v>
      </c>
      <c r="I69" s="31" t="s">
        <v>43</v>
      </c>
      <c r="J69" s="31" t="str">
        <f t="shared" si="1"/>
        <v>-</v>
      </c>
      <c r="K69" s="31">
        <v>25500</v>
      </c>
      <c r="L69" s="31">
        <v>25500</v>
      </c>
    </row>
    <row r="70" spans="1:12" ht="36.950000000000003" customHeight="1">
      <c r="A70" s="20" t="s">
        <v>156</v>
      </c>
      <c r="B70" s="21" t="s">
        <v>150</v>
      </c>
      <c r="C70" s="44" t="s">
        <v>229</v>
      </c>
      <c r="D70" s="45"/>
      <c r="E70" s="32">
        <v>25500</v>
      </c>
      <c r="F70" s="32">
        <v>25500</v>
      </c>
      <c r="G70" s="32" t="s">
        <v>43</v>
      </c>
      <c r="H70" s="32" t="s">
        <v>43</v>
      </c>
      <c r="I70" s="32" t="s">
        <v>43</v>
      </c>
      <c r="J70" s="32" t="str">
        <f t="shared" si="1"/>
        <v>-</v>
      </c>
      <c r="K70" s="32">
        <v>25500</v>
      </c>
      <c r="L70" s="32">
        <v>25500</v>
      </c>
    </row>
    <row r="71" spans="1:12" ht="15">
      <c r="A71" s="18" t="s">
        <v>230</v>
      </c>
      <c r="B71" s="19" t="s">
        <v>150</v>
      </c>
      <c r="C71" s="60" t="s">
        <v>231</v>
      </c>
      <c r="D71" s="61"/>
      <c r="E71" s="31">
        <v>2000</v>
      </c>
      <c r="F71" s="31">
        <v>2000</v>
      </c>
      <c r="G71" s="31" t="s">
        <v>43</v>
      </c>
      <c r="H71" s="31" t="s">
        <v>43</v>
      </c>
      <c r="I71" s="31" t="s">
        <v>43</v>
      </c>
      <c r="J71" s="31" t="str">
        <f t="shared" si="1"/>
        <v>-</v>
      </c>
      <c r="K71" s="31">
        <v>2000</v>
      </c>
      <c r="L71" s="31">
        <v>2000</v>
      </c>
    </row>
    <row r="72" spans="1:12" ht="15">
      <c r="A72" s="18" t="s">
        <v>230</v>
      </c>
      <c r="B72" s="19" t="s">
        <v>150</v>
      </c>
      <c r="C72" s="60" t="s">
        <v>232</v>
      </c>
      <c r="D72" s="61"/>
      <c r="E72" s="31">
        <v>2000</v>
      </c>
      <c r="F72" s="31">
        <v>2000</v>
      </c>
      <c r="G72" s="31" t="s">
        <v>43</v>
      </c>
      <c r="H72" s="31" t="s">
        <v>43</v>
      </c>
      <c r="I72" s="31" t="s">
        <v>43</v>
      </c>
      <c r="J72" s="31" t="str">
        <f t="shared" si="1"/>
        <v>-</v>
      </c>
      <c r="K72" s="31">
        <v>2000</v>
      </c>
      <c r="L72" s="31">
        <v>2000</v>
      </c>
    </row>
    <row r="73" spans="1:12" ht="36.950000000000003" customHeight="1">
      <c r="A73" s="20" t="s">
        <v>156</v>
      </c>
      <c r="B73" s="21" t="s">
        <v>150</v>
      </c>
      <c r="C73" s="44" t="s">
        <v>233</v>
      </c>
      <c r="D73" s="45"/>
      <c r="E73" s="32">
        <v>2000</v>
      </c>
      <c r="F73" s="32">
        <v>2000</v>
      </c>
      <c r="G73" s="32" t="s">
        <v>43</v>
      </c>
      <c r="H73" s="32" t="s">
        <v>43</v>
      </c>
      <c r="I73" s="32" t="s">
        <v>43</v>
      </c>
      <c r="J73" s="32" t="str">
        <f t="shared" si="1"/>
        <v>-</v>
      </c>
      <c r="K73" s="32">
        <v>2000</v>
      </c>
      <c r="L73" s="32">
        <v>2000</v>
      </c>
    </row>
    <row r="74" spans="1:12" ht="15">
      <c r="A74" s="18" t="s">
        <v>234</v>
      </c>
      <c r="B74" s="19" t="s">
        <v>150</v>
      </c>
      <c r="C74" s="60" t="s">
        <v>235</v>
      </c>
      <c r="D74" s="61"/>
      <c r="E74" s="31">
        <v>3738600</v>
      </c>
      <c r="F74" s="31">
        <v>3738600</v>
      </c>
      <c r="G74" s="31">
        <v>65800</v>
      </c>
      <c r="H74" s="31" t="s">
        <v>43</v>
      </c>
      <c r="I74" s="31" t="s">
        <v>43</v>
      </c>
      <c r="J74" s="31">
        <f t="shared" si="1"/>
        <v>65800</v>
      </c>
      <c r="K74" s="31">
        <v>3672800</v>
      </c>
      <c r="L74" s="31">
        <v>3672800</v>
      </c>
    </row>
    <row r="75" spans="1:12" ht="15">
      <c r="A75" s="18" t="s">
        <v>236</v>
      </c>
      <c r="B75" s="19" t="s">
        <v>150</v>
      </c>
      <c r="C75" s="60" t="s">
        <v>237</v>
      </c>
      <c r="D75" s="61"/>
      <c r="E75" s="31">
        <v>3723100</v>
      </c>
      <c r="F75" s="31">
        <v>3723100</v>
      </c>
      <c r="G75" s="31">
        <v>65800</v>
      </c>
      <c r="H75" s="31" t="s">
        <v>43</v>
      </c>
      <c r="I75" s="31" t="s">
        <v>43</v>
      </c>
      <c r="J75" s="31">
        <f t="shared" si="1"/>
        <v>65800</v>
      </c>
      <c r="K75" s="31">
        <v>3657300</v>
      </c>
      <c r="L75" s="31">
        <v>3657300</v>
      </c>
    </row>
    <row r="76" spans="1:12" ht="15">
      <c r="A76" s="18" t="s">
        <v>236</v>
      </c>
      <c r="B76" s="19" t="s">
        <v>150</v>
      </c>
      <c r="C76" s="60" t="s">
        <v>238</v>
      </c>
      <c r="D76" s="61"/>
      <c r="E76" s="31">
        <v>3721600</v>
      </c>
      <c r="F76" s="31">
        <v>3721600</v>
      </c>
      <c r="G76" s="31">
        <v>65800</v>
      </c>
      <c r="H76" s="31" t="s">
        <v>43</v>
      </c>
      <c r="I76" s="31" t="s">
        <v>43</v>
      </c>
      <c r="J76" s="31">
        <f t="shared" si="1"/>
        <v>65800</v>
      </c>
      <c r="K76" s="31">
        <v>3655800</v>
      </c>
      <c r="L76" s="31">
        <v>3655800</v>
      </c>
    </row>
    <row r="77" spans="1:12" ht="49.15" customHeight="1">
      <c r="A77" s="20" t="s">
        <v>239</v>
      </c>
      <c r="B77" s="21" t="s">
        <v>150</v>
      </c>
      <c r="C77" s="44" t="s">
        <v>240</v>
      </c>
      <c r="D77" s="45"/>
      <c r="E77" s="32">
        <v>3721600</v>
      </c>
      <c r="F77" s="32">
        <v>3721600</v>
      </c>
      <c r="G77" s="32">
        <v>65800</v>
      </c>
      <c r="H77" s="32" t="s">
        <v>43</v>
      </c>
      <c r="I77" s="32" t="s">
        <v>43</v>
      </c>
      <c r="J77" s="32">
        <f t="shared" si="1"/>
        <v>65800</v>
      </c>
      <c r="K77" s="32">
        <v>3655800</v>
      </c>
      <c r="L77" s="32">
        <v>3655800</v>
      </c>
    </row>
    <row r="78" spans="1:12" ht="15">
      <c r="A78" s="18" t="s">
        <v>236</v>
      </c>
      <c r="B78" s="19" t="s">
        <v>150</v>
      </c>
      <c r="C78" s="60" t="s">
        <v>241</v>
      </c>
      <c r="D78" s="61"/>
      <c r="E78" s="31">
        <v>1500</v>
      </c>
      <c r="F78" s="31">
        <v>1500</v>
      </c>
      <c r="G78" s="31" t="s">
        <v>43</v>
      </c>
      <c r="H78" s="31" t="s">
        <v>43</v>
      </c>
      <c r="I78" s="31" t="s">
        <v>43</v>
      </c>
      <c r="J78" s="31" t="str">
        <f t="shared" si="1"/>
        <v>-</v>
      </c>
      <c r="K78" s="31">
        <v>1500</v>
      </c>
      <c r="L78" s="31">
        <v>1500</v>
      </c>
    </row>
    <row r="79" spans="1:12" ht="36.950000000000003" customHeight="1">
      <c r="A79" s="20" t="s">
        <v>156</v>
      </c>
      <c r="B79" s="21" t="s">
        <v>150</v>
      </c>
      <c r="C79" s="44" t="s">
        <v>242</v>
      </c>
      <c r="D79" s="45"/>
      <c r="E79" s="32">
        <v>1500</v>
      </c>
      <c r="F79" s="32">
        <v>1500</v>
      </c>
      <c r="G79" s="32" t="s">
        <v>43</v>
      </c>
      <c r="H79" s="32" t="s">
        <v>43</v>
      </c>
      <c r="I79" s="32" t="s">
        <v>43</v>
      </c>
      <c r="J79" s="32" t="str">
        <f t="shared" ref="J79:J91" si="2">IF(IF(G79="-",0,G79)+IF(H79="-",0,H79)+IF(I79="-",0,I79)=0,"-",IF(G79="-",0,G79)+IF(H79="-",0,H79)+IF(I79="-",0,I79))</f>
        <v>-</v>
      </c>
      <c r="K79" s="32">
        <v>1500</v>
      </c>
      <c r="L79" s="32">
        <v>1500</v>
      </c>
    </row>
    <row r="80" spans="1:12" ht="24.6" customHeight="1">
      <c r="A80" s="18" t="s">
        <v>243</v>
      </c>
      <c r="B80" s="19" t="s">
        <v>150</v>
      </c>
      <c r="C80" s="60" t="s">
        <v>244</v>
      </c>
      <c r="D80" s="61"/>
      <c r="E80" s="31">
        <v>15500</v>
      </c>
      <c r="F80" s="31">
        <v>15500</v>
      </c>
      <c r="G80" s="31" t="s">
        <v>43</v>
      </c>
      <c r="H80" s="31" t="s">
        <v>43</v>
      </c>
      <c r="I80" s="31" t="s">
        <v>43</v>
      </c>
      <c r="J80" s="31" t="str">
        <f t="shared" si="2"/>
        <v>-</v>
      </c>
      <c r="K80" s="31">
        <v>15500</v>
      </c>
      <c r="L80" s="31">
        <v>15500</v>
      </c>
    </row>
    <row r="81" spans="1:12" ht="24.6" customHeight="1">
      <c r="A81" s="18" t="s">
        <v>243</v>
      </c>
      <c r="B81" s="19" t="s">
        <v>150</v>
      </c>
      <c r="C81" s="60" t="s">
        <v>245</v>
      </c>
      <c r="D81" s="61"/>
      <c r="E81" s="31">
        <v>15500</v>
      </c>
      <c r="F81" s="31">
        <v>15500</v>
      </c>
      <c r="G81" s="31" t="s">
        <v>43</v>
      </c>
      <c r="H81" s="31" t="s">
        <v>43</v>
      </c>
      <c r="I81" s="31" t="s">
        <v>43</v>
      </c>
      <c r="J81" s="31" t="str">
        <f t="shared" si="2"/>
        <v>-</v>
      </c>
      <c r="K81" s="31">
        <v>15500</v>
      </c>
      <c r="L81" s="31">
        <v>15500</v>
      </c>
    </row>
    <row r="82" spans="1:12" ht="36.950000000000003" customHeight="1">
      <c r="A82" s="20" t="s">
        <v>156</v>
      </c>
      <c r="B82" s="21" t="s">
        <v>150</v>
      </c>
      <c r="C82" s="44" t="s">
        <v>246</v>
      </c>
      <c r="D82" s="45"/>
      <c r="E82" s="32">
        <v>15500</v>
      </c>
      <c r="F82" s="32">
        <v>15500</v>
      </c>
      <c r="G82" s="32" t="s">
        <v>43</v>
      </c>
      <c r="H82" s="32" t="s">
        <v>43</v>
      </c>
      <c r="I82" s="32" t="s">
        <v>43</v>
      </c>
      <c r="J82" s="32" t="str">
        <f t="shared" si="2"/>
        <v>-</v>
      </c>
      <c r="K82" s="32">
        <v>15500</v>
      </c>
      <c r="L82" s="32">
        <v>15500</v>
      </c>
    </row>
    <row r="83" spans="1:12" ht="15">
      <c r="A83" s="18" t="s">
        <v>247</v>
      </c>
      <c r="B83" s="19" t="s">
        <v>150</v>
      </c>
      <c r="C83" s="60" t="s">
        <v>248</v>
      </c>
      <c r="D83" s="61"/>
      <c r="E83" s="31">
        <v>175000</v>
      </c>
      <c r="F83" s="31">
        <v>175000</v>
      </c>
      <c r="G83" s="31">
        <v>17058.75</v>
      </c>
      <c r="H83" s="31" t="s">
        <v>43</v>
      </c>
      <c r="I83" s="31" t="s">
        <v>43</v>
      </c>
      <c r="J83" s="31">
        <f t="shared" si="2"/>
        <v>17058.75</v>
      </c>
      <c r="K83" s="31">
        <v>157941.25</v>
      </c>
      <c r="L83" s="31">
        <v>157941.25</v>
      </c>
    </row>
    <row r="84" spans="1:12" ht="15">
      <c r="A84" s="18" t="s">
        <v>249</v>
      </c>
      <c r="B84" s="19" t="s">
        <v>150</v>
      </c>
      <c r="C84" s="60" t="s">
        <v>250</v>
      </c>
      <c r="D84" s="61"/>
      <c r="E84" s="31">
        <v>175000</v>
      </c>
      <c r="F84" s="31">
        <v>175000</v>
      </c>
      <c r="G84" s="31">
        <v>17058.75</v>
      </c>
      <c r="H84" s="31" t="s">
        <v>43</v>
      </c>
      <c r="I84" s="31" t="s">
        <v>43</v>
      </c>
      <c r="J84" s="31">
        <f t="shared" si="2"/>
        <v>17058.75</v>
      </c>
      <c r="K84" s="31">
        <v>157941.25</v>
      </c>
      <c r="L84" s="31">
        <v>157941.25</v>
      </c>
    </row>
    <row r="85" spans="1:12" ht="15">
      <c r="A85" s="18" t="s">
        <v>249</v>
      </c>
      <c r="B85" s="19" t="s">
        <v>150</v>
      </c>
      <c r="C85" s="60" t="s">
        <v>251</v>
      </c>
      <c r="D85" s="61"/>
      <c r="E85" s="31">
        <v>175000</v>
      </c>
      <c r="F85" s="31">
        <v>175000</v>
      </c>
      <c r="G85" s="31">
        <v>17058.75</v>
      </c>
      <c r="H85" s="31" t="s">
        <v>43</v>
      </c>
      <c r="I85" s="31" t="s">
        <v>43</v>
      </c>
      <c r="J85" s="31">
        <f t="shared" si="2"/>
        <v>17058.75</v>
      </c>
      <c r="K85" s="31">
        <v>157941.25</v>
      </c>
      <c r="L85" s="31">
        <v>157941.25</v>
      </c>
    </row>
    <row r="86" spans="1:12" ht="36.950000000000003" customHeight="1">
      <c r="A86" s="20" t="s">
        <v>252</v>
      </c>
      <c r="B86" s="21" t="s">
        <v>150</v>
      </c>
      <c r="C86" s="44" t="s">
        <v>253</v>
      </c>
      <c r="D86" s="45"/>
      <c r="E86" s="32">
        <v>175000</v>
      </c>
      <c r="F86" s="32">
        <v>175000</v>
      </c>
      <c r="G86" s="32">
        <v>17058.75</v>
      </c>
      <c r="H86" s="32" t="s">
        <v>43</v>
      </c>
      <c r="I86" s="32" t="s">
        <v>43</v>
      </c>
      <c r="J86" s="32">
        <f t="shared" si="2"/>
        <v>17058.75</v>
      </c>
      <c r="K86" s="32">
        <v>157941.25</v>
      </c>
      <c r="L86" s="32">
        <v>157941.25</v>
      </c>
    </row>
    <row r="87" spans="1:12" ht="15">
      <c r="A87" s="18" t="s">
        <v>254</v>
      </c>
      <c r="B87" s="19" t="s">
        <v>150</v>
      </c>
      <c r="C87" s="60" t="s">
        <v>255</v>
      </c>
      <c r="D87" s="61"/>
      <c r="E87" s="31">
        <v>13300</v>
      </c>
      <c r="F87" s="31">
        <v>13300</v>
      </c>
      <c r="G87" s="31" t="s">
        <v>43</v>
      </c>
      <c r="H87" s="31" t="s">
        <v>43</v>
      </c>
      <c r="I87" s="31" t="s">
        <v>43</v>
      </c>
      <c r="J87" s="31" t="str">
        <f t="shared" si="2"/>
        <v>-</v>
      </c>
      <c r="K87" s="31">
        <v>13300</v>
      </c>
      <c r="L87" s="31">
        <v>13300</v>
      </c>
    </row>
    <row r="88" spans="1:12" ht="15">
      <c r="A88" s="18" t="s">
        <v>256</v>
      </c>
      <c r="B88" s="19" t="s">
        <v>150</v>
      </c>
      <c r="C88" s="60" t="s">
        <v>257</v>
      </c>
      <c r="D88" s="61"/>
      <c r="E88" s="31">
        <v>13300</v>
      </c>
      <c r="F88" s="31">
        <v>13300</v>
      </c>
      <c r="G88" s="31" t="s">
        <v>43</v>
      </c>
      <c r="H88" s="31" t="s">
        <v>43</v>
      </c>
      <c r="I88" s="31" t="s">
        <v>43</v>
      </c>
      <c r="J88" s="31" t="str">
        <f t="shared" si="2"/>
        <v>-</v>
      </c>
      <c r="K88" s="31">
        <v>13300</v>
      </c>
      <c r="L88" s="31">
        <v>13300</v>
      </c>
    </row>
    <row r="89" spans="1:12" ht="15">
      <c r="A89" s="18" t="s">
        <v>256</v>
      </c>
      <c r="B89" s="19" t="s">
        <v>150</v>
      </c>
      <c r="C89" s="60" t="s">
        <v>258</v>
      </c>
      <c r="D89" s="61"/>
      <c r="E89" s="31">
        <v>13300</v>
      </c>
      <c r="F89" s="31">
        <v>13300</v>
      </c>
      <c r="G89" s="31" t="s">
        <v>43</v>
      </c>
      <c r="H89" s="31" t="s">
        <v>43</v>
      </c>
      <c r="I89" s="31" t="s">
        <v>43</v>
      </c>
      <c r="J89" s="31" t="str">
        <f t="shared" si="2"/>
        <v>-</v>
      </c>
      <c r="K89" s="31">
        <v>13300</v>
      </c>
      <c r="L89" s="31">
        <v>13300</v>
      </c>
    </row>
    <row r="90" spans="1:12" ht="36.950000000000003" customHeight="1">
      <c r="A90" s="20" t="s">
        <v>156</v>
      </c>
      <c r="B90" s="21" t="s">
        <v>150</v>
      </c>
      <c r="C90" s="44" t="s">
        <v>259</v>
      </c>
      <c r="D90" s="45"/>
      <c r="E90" s="32">
        <v>13300</v>
      </c>
      <c r="F90" s="32">
        <v>13300</v>
      </c>
      <c r="G90" s="32" t="s">
        <v>43</v>
      </c>
      <c r="H90" s="32" t="s">
        <v>43</v>
      </c>
      <c r="I90" s="32" t="s">
        <v>43</v>
      </c>
      <c r="J90" s="32" t="str">
        <f t="shared" si="2"/>
        <v>-</v>
      </c>
      <c r="K90" s="32">
        <v>13300</v>
      </c>
      <c r="L90" s="32">
        <v>13300</v>
      </c>
    </row>
    <row r="91" spans="1:12" ht="24.6" customHeight="1">
      <c r="A91" s="18" t="s">
        <v>260</v>
      </c>
      <c r="B91" s="19" t="s">
        <v>261</v>
      </c>
      <c r="C91" s="60" t="s">
        <v>44</v>
      </c>
      <c r="D91" s="61"/>
      <c r="E91" s="31" t="s">
        <v>44</v>
      </c>
      <c r="F91" s="31" t="s">
        <v>44</v>
      </c>
      <c r="G91" s="31">
        <v>779652.18</v>
      </c>
      <c r="H91" s="31" t="s">
        <v>43</v>
      </c>
      <c r="I91" s="31" t="s">
        <v>43</v>
      </c>
      <c r="J91" s="31">
        <f t="shared" si="2"/>
        <v>779652.18</v>
      </c>
      <c r="K91" s="31" t="s">
        <v>44</v>
      </c>
      <c r="L91" s="31" t="s">
        <v>44</v>
      </c>
    </row>
  </sheetData>
  <mergeCells count="93">
    <mergeCell ref="C12:D12"/>
    <mergeCell ref="E4:E11"/>
    <mergeCell ref="A4:A11"/>
    <mergeCell ref="B4:B11"/>
    <mergeCell ref="G4:J5"/>
    <mergeCell ref="J6:J11"/>
    <mergeCell ref="C4:D11"/>
    <mergeCell ref="K6:K11"/>
    <mergeCell ref="L6:L11"/>
    <mergeCell ref="F4:F11"/>
    <mergeCell ref="I6:I11"/>
    <mergeCell ref="K4:L5"/>
    <mergeCell ref="G6:G11"/>
    <mergeCell ref="H6:H11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36:D36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48:D48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60:D60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72:D72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84:D84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91:D91"/>
    <mergeCell ref="C85:D85"/>
    <mergeCell ref="C86:D86"/>
    <mergeCell ref="C87:D87"/>
    <mergeCell ref="C88:D88"/>
    <mergeCell ref="C89:D89"/>
    <mergeCell ref="C90:D90"/>
  </mergeCells>
  <pageMargins left="0.59055118110236227" right="0.39370078740157483" top="1.1811023622047245" bottom="0.39370078740157483" header="0.51181102362204722" footer="0.51181102362204722"/>
  <pageSetup paperSize="9" scale="6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showGridLines="0" topLeftCell="A19" workbookViewId="0">
      <selection activeCell="C30" sqref="C30"/>
    </sheetView>
  </sheetViews>
  <sheetFormatPr defaultRowHeight="12.75" customHeight="1"/>
  <cols>
    <col min="1" max="1" width="46" customWidth="1"/>
    <col min="2" max="2" width="5.5703125" customWidth="1"/>
    <col min="3" max="3" width="40.7109375" customWidth="1"/>
    <col min="4" max="5" width="17.140625" customWidth="1"/>
    <col min="6" max="7" width="11.42578125" customWidth="1"/>
    <col min="8" max="9" width="16.7109375" customWidth="1"/>
  </cols>
  <sheetData>
    <row r="1" spans="1:9" ht="11.1" customHeight="1">
      <c r="A1" s="102" t="s">
        <v>262</v>
      </c>
      <c r="B1" s="102"/>
      <c r="C1" s="102"/>
      <c r="D1" s="102"/>
      <c r="E1" s="102"/>
      <c r="F1" s="102"/>
      <c r="G1" s="102"/>
      <c r="H1" s="102"/>
      <c r="I1" s="102"/>
    </row>
    <row r="2" spans="1:9" ht="13.15" customHeight="1">
      <c r="A2" s="101" t="s">
        <v>263</v>
      </c>
      <c r="B2" s="101"/>
      <c r="C2" s="101"/>
      <c r="D2" s="101"/>
      <c r="E2" s="101"/>
      <c r="F2" s="101"/>
      <c r="G2" s="101"/>
      <c r="H2" s="101"/>
      <c r="I2" s="101"/>
    </row>
    <row r="3" spans="1:9" ht="9" customHeight="1">
      <c r="A3" s="24"/>
      <c r="B3" s="27"/>
      <c r="C3" s="3"/>
      <c r="D3" s="25"/>
      <c r="E3" s="25"/>
      <c r="F3" s="25"/>
      <c r="G3" s="25"/>
      <c r="H3" s="25"/>
      <c r="I3" s="3"/>
    </row>
    <row r="4" spans="1:9" ht="12.75" customHeight="1">
      <c r="A4" s="62" t="s">
        <v>25</v>
      </c>
      <c r="B4" s="65" t="s">
        <v>26</v>
      </c>
      <c r="C4" s="73" t="s">
        <v>264</v>
      </c>
      <c r="D4" s="72" t="s">
        <v>28</v>
      </c>
      <c r="E4" s="92" t="s">
        <v>29</v>
      </c>
      <c r="F4" s="93"/>
      <c r="G4" s="93"/>
      <c r="H4" s="94"/>
      <c r="I4" s="46" t="s">
        <v>30</v>
      </c>
    </row>
    <row r="5" spans="1:9" ht="12.75" customHeight="1">
      <c r="A5" s="63"/>
      <c r="B5" s="66"/>
      <c r="C5" s="75"/>
      <c r="D5" s="70"/>
      <c r="E5" s="52" t="s">
        <v>31</v>
      </c>
      <c r="F5" s="52" t="s">
        <v>32</v>
      </c>
      <c r="G5" s="52" t="s">
        <v>33</v>
      </c>
      <c r="H5" s="49" t="s">
        <v>34</v>
      </c>
      <c r="I5" s="47"/>
    </row>
    <row r="6" spans="1:9" ht="12.75" customHeight="1">
      <c r="A6" s="63"/>
      <c r="B6" s="66"/>
      <c r="C6" s="75"/>
      <c r="D6" s="70"/>
      <c r="E6" s="70"/>
      <c r="F6" s="53"/>
      <c r="G6" s="53"/>
      <c r="H6" s="50"/>
      <c r="I6" s="47"/>
    </row>
    <row r="7" spans="1:9" ht="12.75" customHeight="1">
      <c r="A7" s="63"/>
      <c r="B7" s="66"/>
      <c r="C7" s="75"/>
      <c r="D7" s="70"/>
      <c r="E7" s="70"/>
      <c r="F7" s="53"/>
      <c r="G7" s="53"/>
      <c r="H7" s="50"/>
      <c r="I7" s="47"/>
    </row>
    <row r="8" spans="1:9" ht="12.75" customHeight="1">
      <c r="A8" s="63"/>
      <c r="B8" s="66"/>
      <c r="C8" s="75"/>
      <c r="D8" s="70"/>
      <c r="E8" s="70"/>
      <c r="F8" s="53"/>
      <c r="G8" s="53"/>
      <c r="H8" s="50"/>
      <c r="I8" s="47"/>
    </row>
    <row r="9" spans="1:9" ht="12.75" customHeight="1">
      <c r="A9" s="63"/>
      <c r="B9" s="66"/>
      <c r="C9" s="75"/>
      <c r="D9" s="70"/>
      <c r="E9" s="70"/>
      <c r="F9" s="53"/>
      <c r="G9" s="53"/>
      <c r="H9" s="50"/>
      <c r="I9" s="47"/>
    </row>
    <row r="10" spans="1:9" ht="12.75" customHeight="1">
      <c r="A10" s="64"/>
      <c r="B10" s="67"/>
      <c r="C10" s="77"/>
      <c r="D10" s="71"/>
      <c r="E10" s="71"/>
      <c r="F10" s="54"/>
      <c r="G10" s="54"/>
      <c r="H10" s="51"/>
      <c r="I10" s="48"/>
    </row>
    <row r="11" spans="1:9" ht="13.5" customHeight="1">
      <c r="A11" s="12">
        <v>1</v>
      </c>
      <c r="B11" s="13">
        <v>2</v>
      </c>
      <c r="C11" s="14">
        <v>3</v>
      </c>
      <c r="D11" s="15" t="s">
        <v>35</v>
      </c>
      <c r="E11" s="16" t="s">
        <v>36</v>
      </c>
      <c r="F11" s="15" t="s">
        <v>37</v>
      </c>
      <c r="G11" s="15" t="s">
        <v>38</v>
      </c>
      <c r="H11" s="15" t="s">
        <v>39</v>
      </c>
      <c r="I11" s="17" t="s">
        <v>40</v>
      </c>
    </row>
    <row r="12" spans="1:9" ht="24.6" customHeight="1">
      <c r="A12" s="18" t="s">
        <v>265</v>
      </c>
      <c r="B12" s="19" t="s">
        <v>266</v>
      </c>
      <c r="C12" s="40" t="s">
        <v>44</v>
      </c>
      <c r="D12" s="31">
        <f>D18</f>
        <v>0</v>
      </c>
      <c r="E12" s="31">
        <f>E21</f>
        <v>-779652.18</v>
      </c>
      <c r="F12" s="31" t="s">
        <v>43</v>
      </c>
      <c r="G12" s="31" t="s">
        <v>43</v>
      </c>
      <c r="H12" s="31">
        <f>E12</f>
        <v>-779652.18</v>
      </c>
      <c r="I12" s="31">
        <f>D12-H12</f>
        <v>779652.18</v>
      </c>
    </row>
    <row r="13" spans="1:9" ht="14.25">
      <c r="A13" s="20" t="s">
        <v>267</v>
      </c>
      <c r="B13" s="21"/>
      <c r="C13" s="41"/>
      <c r="D13" s="32"/>
      <c r="E13" s="32"/>
      <c r="F13" s="32"/>
      <c r="G13" s="32"/>
      <c r="H13" s="32"/>
      <c r="I13" s="32" t="s">
        <v>311</v>
      </c>
    </row>
    <row r="14" spans="1:9" ht="24.6" customHeight="1">
      <c r="A14" s="18" t="s">
        <v>268</v>
      </c>
      <c r="B14" s="19" t="s">
        <v>269</v>
      </c>
      <c r="C14" s="40" t="s">
        <v>44</v>
      </c>
      <c r="D14" s="31" t="s">
        <v>43</v>
      </c>
      <c r="E14" s="42" t="s">
        <v>43</v>
      </c>
      <c r="F14" s="42" t="s">
        <v>43</v>
      </c>
      <c r="G14" s="42" t="s">
        <v>43</v>
      </c>
      <c r="H14" s="42" t="s">
        <v>43</v>
      </c>
      <c r="I14" s="42" t="s">
        <v>43</v>
      </c>
    </row>
    <row r="15" spans="1:9" ht="14.25">
      <c r="A15" s="20" t="s">
        <v>270</v>
      </c>
      <c r="B15" s="21"/>
      <c r="C15" s="41"/>
      <c r="D15" s="32"/>
      <c r="E15" s="43"/>
      <c r="F15" s="43"/>
      <c r="G15" s="43"/>
      <c r="H15" s="43"/>
      <c r="I15" s="43"/>
    </row>
    <row r="16" spans="1:9" ht="15">
      <c r="A16" s="18" t="s">
        <v>271</v>
      </c>
      <c r="B16" s="19" t="s">
        <v>272</v>
      </c>
      <c r="C16" s="40" t="s">
        <v>44</v>
      </c>
      <c r="D16" s="31" t="s">
        <v>43</v>
      </c>
      <c r="E16" s="42" t="s">
        <v>43</v>
      </c>
      <c r="F16" s="42" t="s">
        <v>43</v>
      </c>
      <c r="G16" s="42" t="s">
        <v>43</v>
      </c>
      <c r="H16" s="42" t="s">
        <v>43</v>
      </c>
      <c r="I16" s="42" t="s">
        <v>43</v>
      </c>
    </row>
    <row r="17" spans="1:9" ht="14.25">
      <c r="A17" s="20" t="s">
        <v>270</v>
      </c>
      <c r="B17" s="21"/>
      <c r="C17" s="41"/>
      <c r="D17" s="32"/>
      <c r="E17" s="43"/>
      <c r="F17" s="43"/>
      <c r="G17" s="43"/>
      <c r="H17" s="43"/>
      <c r="I17" s="43"/>
    </row>
    <row r="18" spans="1:9" ht="15">
      <c r="A18" s="18" t="s">
        <v>273</v>
      </c>
      <c r="B18" s="19" t="s">
        <v>274</v>
      </c>
      <c r="C18" s="40"/>
      <c r="D18" s="31">
        <f>D19+D20</f>
        <v>0</v>
      </c>
      <c r="E18" s="42" t="s">
        <v>44</v>
      </c>
      <c r="F18" s="42" t="s">
        <v>43</v>
      </c>
      <c r="G18" s="42" t="s">
        <v>43</v>
      </c>
      <c r="H18" s="42" t="s">
        <v>43</v>
      </c>
      <c r="I18" s="42" t="s">
        <v>43</v>
      </c>
    </row>
    <row r="19" spans="1:9" ht="15">
      <c r="A19" s="18" t="s">
        <v>275</v>
      </c>
      <c r="B19" s="19" t="s">
        <v>276</v>
      </c>
      <c r="C19" s="40" t="s">
        <v>312</v>
      </c>
      <c r="D19" s="31">
        <v>-9072100</v>
      </c>
      <c r="E19" s="42" t="s">
        <v>44</v>
      </c>
      <c r="F19" s="42" t="s">
        <v>43</v>
      </c>
      <c r="G19" s="42" t="s">
        <v>43</v>
      </c>
      <c r="H19" s="42" t="s">
        <v>43</v>
      </c>
      <c r="I19" s="42" t="s">
        <v>44</v>
      </c>
    </row>
    <row r="20" spans="1:9" ht="15">
      <c r="A20" s="18" t="s">
        <v>277</v>
      </c>
      <c r="B20" s="19" t="s">
        <v>278</v>
      </c>
      <c r="C20" s="40" t="s">
        <v>313</v>
      </c>
      <c r="D20" s="31">
        <v>9072100</v>
      </c>
      <c r="E20" s="42" t="s">
        <v>44</v>
      </c>
      <c r="F20" s="42" t="s">
        <v>43</v>
      </c>
      <c r="G20" s="42" t="s">
        <v>43</v>
      </c>
      <c r="H20" s="42" t="s">
        <v>43</v>
      </c>
      <c r="I20" s="42" t="s">
        <v>44</v>
      </c>
    </row>
    <row r="21" spans="1:9" ht="15">
      <c r="A21" s="18" t="s">
        <v>279</v>
      </c>
      <c r="B21" s="19" t="s">
        <v>280</v>
      </c>
      <c r="C21" s="40" t="s">
        <v>44</v>
      </c>
      <c r="D21" s="31" t="s">
        <v>44</v>
      </c>
      <c r="E21" s="31">
        <v>-779652.18</v>
      </c>
      <c r="F21" s="31" t="s">
        <v>43</v>
      </c>
      <c r="G21" s="31" t="s">
        <v>43</v>
      </c>
      <c r="H21" s="31">
        <f t="shared" ref="H21:H27" si="0">IF(IF(OR(E21="-",E21="x"),0,E21)+IF(OR(F21="-",F21="x"),0,F21)+IF(OR(G21="-",G21="x"),0,G21)=0,"-",IF(OR(E21="-",E21="x"),0,E21)+IF(OR(F21="-",F21="x"),0,F21)+IF(OR(G21="-",G21="x"),0,G21))</f>
        <v>-779652.18</v>
      </c>
      <c r="I21" s="31" t="s">
        <v>44</v>
      </c>
    </row>
    <row r="22" spans="1:9" ht="36.950000000000003" customHeight="1">
      <c r="A22" s="20" t="s">
        <v>281</v>
      </c>
      <c r="B22" s="21" t="s">
        <v>282</v>
      </c>
      <c r="C22" s="41" t="s">
        <v>44</v>
      </c>
      <c r="D22" s="32" t="s">
        <v>44</v>
      </c>
      <c r="E22" s="32">
        <v>-779652.18</v>
      </c>
      <c r="F22" s="32" t="s">
        <v>43</v>
      </c>
      <c r="G22" s="32" t="s">
        <v>44</v>
      </c>
      <c r="H22" s="32">
        <f t="shared" si="0"/>
        <v>-779652.18</v>
      </c>
      <c r="I22" s="32" t="s">
        <v>44</v>
      </c>
    </row>
    <row r="23" spans="1:9" ht="36.950000000000003" customHeight="1">
      <c r="A23" s="20" t="s">
        <v>283</v>
      </c>
      <c r="B23" s="21" t="s">
        <v>284</v>
      </c>
      <c r="C23" s="41" t="s">
        <v>44</v>
      </c>
      <c r="D23" s="32" t="s">
        <v>44</v>
      </c>
      <c r="E23" s="32">
        <v>-1029533.43</v>
      </c>
      <c r="F23" s="32" t="s">
        <v>44</v>
      </c>
      <c r="G23" s="32" t="s">
        <v>44</v>
      </c>
      <c r="H23" s="32">
        <f t="shared" si="0"/>
        <v>-1029533.43</v>
      </c>
      <c r="I23" s="32" t="s">
        <v>44</v>
      </c>
    </row>
    <row r="24" spans="1:9" ht="24.6" customHeight="1">
      <c r="A24" s="20" t="s">
        <v>285</v>
      </c>
      <c r="B24" s="21" t="s">
        <v>286</v>
      </c>
      <c r="C24" s="41" t="s">
        <v>44</v>
      </c>
      <c r="D24" s="32" t="s">
        <v>44</v>
      </c>
      <c r="E24" s="32">
        <v>249881.25</v>
      </c>
      <c r="F24" s="32" t="s">
        <v>43</v>
      </c>
      <c r="G24" s="32" t="s">
        <v>44</v>
      </c>
      <c r="H24" s="32">
        <f t="shared" si="0"/>
        <v>249881.25</v>
      </c>
      <c r="I24" s="32" t="s">
        <v>44</v>
      </c>
    </row>
    <row r="25" spans="1:9" ht="24.6" customHeight="1">
      <c r="A25" s="20" t="s">
        <v>287</v>
      </c>
      <c r="B25" s="21" t="s">
        <v>288</v>
      </c>
      <c r="C25" s="41" t="s">
        <v>44</v>
      </c>
      <c r="D25" s="32" t="s">
        <v>44</v>
      </c>
      <c r="E25" s="32" t="s">
        <v>44</v>
      </c>
      <c r="F25" s="32" t="s">
        <v>43</v>
      </c>
      <c r="G25" s="32" t="s">
        <v>43</v>
      </c>
      <c r="H25" s="32" t="str">
        <f t="shared" si="0"/>
        <v>-</v>
      </c>
      <c r="I25" s="32" t="s">
        <v>44</v>
      </c>
    </row>
    <row r="26" spans="1:9" ht="24.6" customHeight="1">
      <c r="A26" s="20" t="s">
        <v>289</v>
      </c>
      <c r="B26" s="21" t="s">
        <v>290</v>
      </c>
      <c r="C26" s="41" t="s">
        <v>44</v>
      </c>
      <c r="D26" s="32" t="s">
        <v>44</v>
      </c>
      <c r="E26" s="32" t="s">
        <v>44</v>
      </c>
      <c r="F26" s="32" t="s">
        <v>43</v>
      </c>
      <c r="G26" s="32" t="s">
        <v>43</v>
      </c>
      <c r="H26" s="32" t="str">
        <f t="shared" si="0"/>
        <v>-</v>
      </c>
      <c r="I26" s="32" t="s">
        <v>44</v>
      </c>
    </row>
    <row r="27" spans="1:9" ht="14.25">
      <c r="A27" s="20" t="s">
        <v>291</v>
      </c>
      <c r="B27" s="21" t="s">
        <v>292</v>
      </c>
      <c r="C27" s="41" t="s">
        <v>44</v>
      </c>
      <c r="D27" s="32" t="s">
        <v>44</v>
      </c>
      <c r="E27" s="32" t="s">
        <v>44</v>
      </c>
      <c r="F27" s="32" t="s">
        <v>43</v>
      </c>
      <c r="G27" s="32" t="s">
        <v>43</v>
      </c>
      <c r="H27" s="32" t="str">
        <f t="shared" si="0"/>
        <v>-</v>
      </c>
      <c r="I27" s="32" t="s">
        <v>44</v>
      </c>
    </row>
    <row r="28" spans="1:9" ht="12.75" customHeight="1">
      <c r="A28" s="28"/>
      <c r="B28" s="29"/>
      <c r="C28" s="29"/>
      <c r="D28" s="30"/>
      <c r="E28" s="30"/>
      <c r="F28" s="30"/>
      <c r="G28" s="30"/>
      <c r="H28" s="30"/>
      <c r="I28" s="30"/>
    </row>
    <row r="30" spans="1:9" ht="32.25" customHeight="1">
      <c r="A30" s="95" t="s">
        <v>314</v>
      </c>
      <c r="B30" s="96"/>
      <c r="C30" s="95"/>
      <c r="D30" s="96"/>
      <c r="E30" s="107" t="s">
        <v>315</v>
      </c>
      <c r="F30" s="96"/>
      <c r="G30" s="96"/>
      <c r="H30" s="96"/>
      <c r="I30" s="96"/>
    </row>
    <row r="31" spans="1:9" ht="12.75" customHeight="1">
      <c r="A31" s="95" t="s">
        <v>322</v>
      </c>
      <c r="B31" s="97"/>
      <c r="C31" s="97"/>
      <c r="D31" s="98"/>
      <c r="E31" s="98" t="s">
        <v>316</v>
      </c>
      <c r="F31" s="98"/>
      <c r="G31" s="99"/>
      <c r="H31" s="96" t="s">
        <v>317</v>
      </c>
      <c r="I31" s="96"/>
    </row>
    <row r="32" spans="1:9" ht="22.5" customHeight="1">
      <c r="A32" s="97"/>
      <c r="B32" s="97"/>
      <c r="C32" s="97"/>
      <c r="D32" s="96"/>
      <c r="E32" s="96"/>
      <c r="F32" s="105" t="s">
        <v>321</v>
      </c>
      <c r="G32" s="105"/>
      <c r="H32" s="106" t="s">
        <v>318</v>
      </c>
      <c r="I32" s="106"/>
    </row>
    <row r="33" spans="1:9" ht="9.9499999999999993" customHeight="1">
      <c r="A33" s="95"/>
      <c r="B33" s="96"/>
      <c r="C33" s="96"/>
      <c r="D33" s="100"/>
      <c r="E33" s="100"/>
      <c r="F33" s="100"/>
      <c r="G33" s="100"/>
      <c r="H33" s="100"/>
      <c r="I33" s="100"/>
    </row>
    <row r="34" spans="1:9" ht="12.75" customHeight="1">
      <c r="A34" s="97" t="s">
        <v>319</v>
      </c>
      <c r="B34" s="97"/>
      <c r="C34" s="97"/>
    </row>
    <row r="35" spans="1:9" ht="12.75" customHeight="1">
      <c r="A35" s="97" t="s">
        <v>323</v>
      </c>
      <c r="B35" s="97"/>
      <c r="C35" s="97"/>
    </row>
    <row r="37" spans="1:9" ht="12.75" customHeight="1">
      <c r="A37" s="97" t="s">
        <v>320</v>
      </c>
    </row>
  </sheetData>
  <mergeCells count="14">
    <mergeCell ref="H32:I32"/>
    <mergeCell ref="A2:I2"/>
    <mergeCell ref="A1:I1"/>
    <mergeCell ref="A4:A10"/>
    <mergeCell ref="B4:B10"/>
    <mergeCell ref="D4:D10"/>
    <mergeCell ref="C4:C10"/>
    <mergeCell ref="I4:I10"/>
    <mergeCell ref="E4:H4"/>
    <mergeCell ref="E5:E10"/>
    <mergeCell ref="F5:F10"/>
    <mergeCell ref="G5:G10"/>
    <mergeCell ref="H5:H10"/>
    <mergeCell ref="F32:G32"/>
  </mergeCells>
  <conditionalFormatting sqref="H13:I13 H15:I17">
    <cfRule type="cellIs" priority="2" stopIfTrue="1" operator="equal">
      <formula>0</formula>
    </cfRule>
  </conditionalFormatting>
  <conditionalFormatting sqref="H13:I13 H15:I17">
    <cfRule type="cellIs" priority="1" stopIfTrue="1" operator="equal">
      <formula>0</formula>
    </cfRule>
  </conditionalFormatting>
  <pageMargins left="0.39370078740157483" right="0.39370078740157483" top="1.1811023622047245" bottom="0.39370078740157483" header="0.51181102362204722" footer="0.51181102362204722"/>
  <pageSetup paperSize="9" scale="77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3"/>
  <sheetViews>
    <sheetView workbookViewId="0"/>
  </sheetViews>
  <sheetFormatPr defaultRowHeight="12.75"/>
  <sheetData>
    <row r="1" spans="1:2">
      <c r="A1" t="s">
        <v>293</v>
      </c>
      <c r="B1" t="s">
        <v>36</v>
      </c>
    </row>
    <row r="2" spans="1:2">
      <c r="A2" t="s">
        <v>294</v>
      </c>
      <c r="B2" t="s">
        <v>295</v>
      </c>
    </row>
    <row r="3" spans="1:2">
      <c r="A3" t="s">
        <v>296</v>
      </c>
      <c r="B3" t="s">
        <v>297</v>
      </c>
    </row>
    <row r="4" spans="1:2">
      <c r="A4" t="s">
        <v>298</v>
      </c>
      <c r="B4" t="s">
        <v>266</v>
      </c>
    </row>
    <row r="5" spans="1:2">
      <c r="A5" t="s">
        <v>299</v>
      </c>
      <c r="B5" t="s">
        <v>300</v>
      </c>
    </row>
    <row r="6" spans="1:2">
      <c r="A6" t="s">
        <v>301</v>
      </c>
      <c r="B6" t="s">
        <v>35</v>
      </c>
    </row>
    <row r="7" spans="1:2">
      <c r="A7" t="s">
        <v>302</v>
      </c>
      <c r="B7" t="s">
        <v>46</v>
      </c>
    </row>
    <row r="8" spans="1:2">
      <c r="A8" t="s">
        <v>303</v>
      </c>
      <c r="B8" t="s">
        <v>9</v>
      </c>
    </row>
    <row r="9" spans="1:2">
      <c r="A9" t="s">
        <v>304</v>
      </c>
      <c r="B9" t="s">
        <v>305</v>
      </c>
    </row>
    <row r="10" spans="1:2">
      <c r="A10" t="s">
        <v>306</v>
      </c>
      <c r="B10" t="s">
        <v>46</v>
      </c>
    </row>
    <row r="11" spans="1:2">
      <c r="A11" t="s">
        <v>307</v>
      </c>
      <c r="B11" t="s">
        <v>308</v>
      </c>
    </row>
    <row r="12" spans="1:2">
      <c r="A12" t="s">
        <v>309</v>
      </c>
      <c r="B12" t="s">
        <v>46</v>
      </c>
    </row>
    <row r="13" spans="1:2">
      <c r="A13" t="s">
        <v>310</v>
      </c>
      <c r="B13" t="s">
        <v>23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Доходы!VB_CODE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dc:description>POI HSSF rep:2.50.0.43</dc:description>
  <cp:lastModifiedBy>admin</cp:lastModifiedBy>
  <cp:lastPrinted>2020-02-03T13:07:05Z</cp:lastPrinted>
  <dcterms:created xsi:type="dcterms:W3CDTF">2020-02-03T12:46:43Z</dcterms:created>
  <dcterms:modified xsi:type="dcterms:W3CDTF">2020-02-03T13:08:22Z</dcterms:modified>
</cp:coreProperties>
</file>